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 KPO Onkologia\19_NARZĘDZIA\"/>
    </mc:Choice>
  </mc:AlternateContent>
  <xr:revisionPtr revIDLastSave="0" documentId="14_{ECAEA2D0-30A0-4992-A0E5-903E6580DD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kiet 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1" i="1" l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10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6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" i="1"/>
  <c r="G107" i="1" l="1"/>
  <c r="G158" i="1"/>
  <c r="G62" i="1"/>
  <c r="G159" i="1" l="1"/>
</calcChain>
</file>

<file path=xl/sharedStrings.xml><?xml version="1.0" encoding="utf-8"?>
<sst xmlns="http://schemas.openxmlformats.org/spreadsheetml/2006/main" count="442" uniqueCount="161">
  <si>
    <t>Lp</t>
  </si>
  <si>
    <t>Ilość</t>
  </si>
  <si>
    <t>Jm</t>
  </si>
  <si>
    <t>VAT (%)</t>
  </si>
  <si>
    <t>Kleszczyki preparacyjne HEISS, mocno zagięte, dł. 20 cm</t>
  </si>
  <si>
    <t>szt.</t>
  </si>
  <si>
    <t>Trzonek do skalpela nr 4, prosty, dł. 13,5 cm</t>
  </si>
  <si>
    <t>Trzonek do skalpela nr 3, prosty, dł.12,5 cm</t>
  </si>
  <si>
    <t>Trzonek do skalpela nr 3 L, przedłużony, dł. 21 cm</t>
  </si>
  <si>
    <t>Nożyczki preparacyjne METZENBAUM-FINO, delikatne, smukłe, zakrzywione tępo-tępe, utwardzone wkładką węglową TC, ucha złocone dł. całkowita narzędzia 18 cm</t>
  </si>
  <si>
    <t>Nożyczki chirurgiczne STANDARD, ostro-tępe, zakrzywione, dł. 16,5 cm</t>
  </si>
  <si>
    <t>Kleszcze hemostatyczne CRILE-RANKIN, zakrzywione, dł. 16 cm</t>
  </si>
  <si>
    <t>Hak do ran CASPAR, rękojeść ażurowa, łopatka wklęsłą, wym.67x17mm, dł. 21,5 cm</t>
  </si>
  <si>
    <t>Imadło do szycia MAYO-HEGAR, proste, utwardzane wkładką węglową TC, ucha złocone, szer. końcówki 2,5 mm, rozm. 0,5 mm, gęstość żebrowania 2500 tpsi, dł 16 cm</t>
  </si>
  <si>
    <t>Imadło do szycia MAYO-HEGAR, proste, utwardzane wkładką węglową TC, ucha złocone, skok ząbków 0,5 mm, nacięcia krzyżowe,gęstość żebrowania 2500 tpsi, szerokość bransz 2,5 mm, dł. 24 cm</t>
  </si>
  <si>
    <t>Imadło do szycia BABY CRILE- WOOD, proste, utwardzane wkładką węglową TC, ucha złocone, rozm. 0,3 mm, gestość żebrowania 7000tpsi,szerokość brasz 1,5mm,  dł. 15 cm</t>
  </si>
  <si>
    <t>Aplikator RANEY, do zakładania i ściągania klipsów skórnych głowy, z zamkiem, oraz sprężyną w rękojeści</t>
  </si>
  <si>
    <t>Retraktor automatyczny BECKMAN-ADSON do laminektomii, 4x4 zęby, tępy, łamany, dł. 31 cm</t>
  </si>
  <si>
    <t>Retraktor automatyczny WEITLANER, 2x3 zęby, ostry, dł. całkowita narzędzia 10,5 cm</t>
  </si>
  <si>
    <t>Pęseta anatomiczna naczyniowa, delikatna  POTTS-SMITH, prosta, utwardzana wkładką węglową TC, szer. bransz 2 mm, dł. 20 cm</t>
  </si>
  <si>
    <t xml:space="preserve">Podważka neurochirurgiczna OLIVECRONA, tępo - tępa , dwustronna , końcówki lekko zagięte o śr. 2,5 mm oraz 3,0 mm dł. 24 cm </t>
  </si>
  <si>
    <t xml:space="preserve">Podważka neurochirurgiczna OLIVECRONA , tępo - tępa , dwustronna , końcówki lekko zagięte o śr 4,5 mm oraz 0,5 mm dł. 24 cm </t>
  </si>
  <si>
    <t>Podważka OLIVECRONA, tępo-tępa, dwustronna, końcówki lekko zagięte o śr. 4,5 mm oraz 5,0 mm; dł 19,5 cm</t>
  </si>
  <si>
    <t>Pęseta chirurgiczna STANDARD, prosta, 1x2 zęby, szer. końcówki chwytnej 2 mm, dł. 18 cm</t>
  </si>
  <si>
    <t>Pęseta chirurgiczna STANDARD, prosta, 1x2 zęby, szerokość końcówki chwytnej 2 mm, dł. 20 cm</t>
  </si>
  <si>
    <t xml:space="preserve">Łyżka kostna BRUNS, prosta, ostra, Fig.00, średnica 3,9 mm, rękojeść żłobiona, pusta w środku,metalowa , dł. całkowita narzędzia 23 cm. </t>
  </si>
  <si>
    <t>Imadło chirurgiczne CRILE-WOOD, proste, utwardzone wkładką węglową TC, ucha złocone, rozm.  0,4 mm, średnica branszy 2 mm, gęstość żebrowania 3600 tpsi, dł. 18 cm</t>
  </si>
  <si>
    <t>Odgryzacz kostny LEKSELL, delikatnie zagięty, szer. 6mm, z systemem dźwigni przenoszących sile pracy narzędzia na branże robocze, dł. 23,5 cm</t>
  </si>
  <si>
    <t>Nożyce kostne RUSKIN-LISTON, proste, z systemem dźwigni, ze sprężyną w rękojeści, dł. 18,5 cm</t>
  </si>
  <si>
    <t>Osteotom COTTLE, prosty, ścięty obustronie, ze znacznikiem głębokości, szerokość 6 mm, dł. 18 cm</t>
  </si>
  <si>
    <t>Raspator LAMBOTTE, lekko zakrzywiony, ostry, rękojeść pełna, szer. branszy roboczej 15mm, dł. całkowita narzędzia 21,5 cm</t>
  </si>
  <si>
    <t>Retraktor automatyczny do ran MILLIGAN, tępy, 3x3 zęby, dł. 13 cm</t>
  </si>
  <si>
    <t>Rozwieracz do ran MILLIGAN, ostry, 3x3 zęby, dł. 13 cm</t>
  </si>
  <si>
    <t>Sito-kosz, druciany, do przechowywania i sterylizacji narzędzi chirurgicznych, z uchwytami chowanymi do wewnątrz, wym. 405x255x70mm</t>
  </si>
  <si>
    <t xml:space="preserve">Kleszcze do otrzewnej  MIKULICZ, zakrzywione, zwężane w części proksymalnej bransz, 1x2 ząbki, dł. 18 cm </t>
  </si>
  <si>
    <t>Nożyczki preparacyjne METZENBAUM, tępo-tępe, zakrzywione, częściowo matowane, dł. 18 cm</t>
  </si>
  <si>
    <t>Imadło do szycia MAYO-HEGAR, proste, bransze fakturowane krzyżowo, utwardzane wkładką węglową TC, ucha złocone,  rozm. 0,5 mm, szer. 3,0 mm, gęstość żebrowania 2500 tpsi, dł 18 cm</t>
  </si>
  <si>
    <t>Imadło do szycia MAYO-HEGAR, proste, utwardzane wkładką węglową TC, ucha złocone, rozm. 0,5 mm, nacięcia krzyżowe,gęstość żebrowania 2500 tpsi, szerokość bransz 2,5 mm, dedykowane do nici o grubości do 3/0, dł. 20 cm</t>
  </si>
  <si>
    <t>Retraktor automatyczny BECKMANN-EATON, 7x7 zębów, ostry, łamany, dł. 33 cm</t>
  </si>
  <si>
    <t>Retraktor ADSON do laminektomii, 4x4 zęby, tępy, dł. 33 cm</t>
  </si>
  <si>
    <t>Ogryzacz kostny SYPERT, zagięty, z kontrolą docisku, z podwójną dźwignią, szer. 8 mm, dł.  36 cm</t>
  </si>
  <si>
    <t>Łyżka kostna BRUNS, prosta, ostra, Fig.0, średnica 4,7 mm, rękojeść żłobiona, pusta w środku,metalowa , dł. całkowita narzędzia 23 cm.</t>
  </si>
  <si>
    <t>Dłuto HIBBS, długość 24 cm, szerokośc 13 mm</t>
  </si>
  <si>
    <t>Dłuto HIBBS, długość 24 cm , szerokość 16 mm</t>
  </si>
  <si>
    <t>Mikro haczyk do eksploracji KRAYENBÜHL, zakrzywiony pod kątem 90 stopni, końcówka krótka zakończona małą kulką, rękojeść owalna, dł. narzędzia 19 cm</t>
  </si>
  <si>
    <t>Mikro haczyk do eksploracji KRAYENBÜHL, zakrzywiony pod kątem 90 stopni, końcówka długa , rękojeść owalna,tępa, dł. 19 cm</t>
  </si>
  <si>
    <t>Nożyczki preparacyjne METZENBAUM-FINO, tępo-tępe, zakrzywione, utwardzane wkładką węglową TC, ucha złocone, dł. 25 cm</t>
  </si>
  <si>
    <t>Nożyczki preparacyjne METZENBAUM, zagięte, tępo-ostre, dł. 14,5cm</t>
  </si>
  <si>
    <t>Trzonek do skalpela nr. 4, z podziałką na trzonie, dł. 13,5 cm</t>
  </si>
  <si>
    <t>Kleszcze hemostatyczne OCHSNER-KOCHER, proste, 1x2 zęby, dł. 22 cm</t>
  </si>
  <si>
    <t>Kleszcze hemostatyczne OCHSNER-KOCHER , proste, 1x2 zęby, dł. 24 cm</t>
  </si>
  <si>
    <t>Kleszcze hemostatyczne OCHSNER-KOCHER, proste, 1x2 zęby, dł. 26 cm</t>
  </si>
  <si>
    <t>Pęseta chirurgiczna STANDARD, prosta, 1x2 zęby, szer. końcówki chwytnej 2 mm, dł.16 cm</t>
  </si>
  <si>
    <t>Pęseta chirurgiczna, prosta,1x2 zęby, szer.końcówki chwytnej  1,5 mm, dł.  14,5 cm</t>
  </si>
  <si>
    <t>Kleszcze okienkowe FORSTER-BALLENGER, proste, okienka owalne i poprzecznie fakturowane, z zapinką, dł. 25 cm</t>
  </si>
  <si>
    <t>Kleszcze DUVAL, okienkowe - trójkątne,  szerkość końcówki roboczej 20mm, dł. 23 cm</t>
  </si>
  <si>
    <t>Zestaw do operacji żylaków NABATOFF w metalowym pojemniku do sterylizacji o rozm.135x100x25mm, zawierającym: prowadnicę z uchwytem oraz komplet 4 oliwek o śr. 3mm, 6mm, 9mm, 12mm</t>
  </si>
  <si>
    <t xml:space="preserve">Prowadnica z uchwytem do operacji żylaków NABATOFF </t>
  </si>
  <si>
    <t>Metalowa końcówka o śr.3 mm, do zestawu NABATOFF</t>
  </si>
  <si>
    <t>Kleszczyki hemostatyczne COLLER-CRILE, zakrzywione, dł. 16 cm</t>
  </si>
  <si>
    <t>Kleszcze hemostatyczne HALSTED-MOSQUITO, zakrzywione, dł. 14 cm</t>
  </si>
  <si>
    <t>Kleszczyki hemostatyczne, atraumatyczne, krzyżowo rowkowane, zagięte, dł. 12 cm</t>
  </si>
  <si>
    <t>Kleszcze hemostatyczne ROCHESTER-PEAN, zakrzywione, dł. 20 cm</t>
  </si>
  <si>
    <t>Kleszcze hemostatyczne disekcyjne OVERHOLT-GEISSENDORFER, fig. 2, zakrzywione, dł. 21 cm</t>
  </si>
  <si>
    <t>Kleszczyki preparacyjne OVERHOLT GEISSENDOERFER, mocno zakrzywione, fig.6, dł. 21 cm</t>
  </si>
  <si>
    <t>Kleszcze hemostatyczne (disektor) OVERHOLT-GEISSENDORFER, fig. 1, zakrzywione, dł. 21 cm</t>
  </si>
  <si>
    <t>Kleszcze do podwiązywania RUMEL, fig. 3,  lekko zakrzywione,dł. 23cm</t>
  </si>
  <si>
    <t>Kleszcze do ligatury RUMEL, fig. 4,  zakrzywione, dł. 23 cm</t>
  </si>
  <si>
    <t>Pęseta anatomiczna STANDARD, prosta, dł. 20 cm</t>
  </si>
  <si>
    <t>Pęseta anatomiczna MODELL USA, szeroka, prosta, końcówka 3,5mm, dł. 25 cm</t>
  </si>
  <si>
    <t>Pęseta anatomiczna, naczyniowa, delikatna POTTS-SMITH, prosta, szerokość 2mm, z bolcem naprowadzającym, dł. 25cm</t>
  </si>
  <si>
    <t>Pęseta naczyniowa DE BAKEY z atraumatycznym, wzdłużnym, bardzo delikatnym żebrowaniem końcówek, śr. końcówki roboczej 2,0 mm, dł. 20 cm</t>
  </si>
  <si>
    <t>Pęseta naczyniowa DE BAKEY z atraumatycznym, wzdłużnym, bardzo delikatnym żebrowaniem końcówek, śr. końcówki roboczej 2,0 mm, dł. 24 cm</t>
  </si>
  <si>
    <t>Kleszcze do zamykania drenu, 18 cm</t>
  </si>
  <si>
    <t>Kleszcze hemostatyczne OCHSNER-KOCHER zakrzywione, 1x2 zęby , dł. 24 cm</t>
  </si>
  <si>
    <t>Imadło do szycia DE BAKEY, proste, utwardzane wkładką węglową TC, ucha złocone, skok ząbków 0,3 mm, gęstość żebrowania 7000 tpsi, dł. 21 cm</t>
  </si>
  <si>
    <t>Imadło do szycia CRILE-WOOD, proste, utwardzane wkładką węglową TC, ucha złocone, rozm.0,4mm, szer. 2mm, gęstość żebrowania 3600 tpsi, dł.całkowita 15 cm</t>
  </si>
  <si>
    <t>Imadło CRILE-WOOD, utwardzane wkładką węglową, proste, dł. 18cm</t>
  </si>
  <si>
    <t>Imadło CRILE-WOOD, utwardzane wkładką węglową, proste, dł. 23cm</t>
  </si>
  <si>
    <t>Hak brzuszny MIKULICZ (wątrobowy), półokrągły, tępy, wym. 120x50 mm, dł. 26 cm, rączka ażurowa</t>
  </si>
  <si>
    <t>Hak brzuszny MIKULICZ (wątrobowy), półokrągły, tępy, wym. 155x50 mm, dł. 26 cm, rączka ażurowa</t>
  </si>
  <si>
    <t>Haczyk do ran dwustronny SENN-MILLER, 3-zębny, tępy, dł. 16cm</t>
  </si>
  <si>
    <t>Odgryzacz kostny RUSKIN, prosty, z systemem dźwigni, sprężyna w rękojeści, szerokość 4mm, dł. 18 cm.</t>
  </si>
  <si>
    <t>Odgryzacz Kostny RUSKIN, prosty, z systemem dźwigni, sprężyna w rękojeści, szerokość 6mm, dł. 23,5 cm</t>
  </si>
  <si>
    <t xml:space="preserve">Odgryzacz kostny RUSKIN, prosty, z systemem dżwigni, spręzyna w rękojesci, szerokość  6 mm, dł. 18cm. </t>
  </si>
  <si>
    <t>Odgryzacz kostny ROTTGEN-RUSKIN, z systemem podwójnej dźwigni, bransze lekko bocznie zakrzywione, z kontrolą docisku, szer. 6 mm, dł. 24 cm</t>
  </si>
  <si>
    <t>Nożyce kostne STILLE-LISTON, proste, z systemem dźwigni, ze sprężyną w rękojeści, dwie wypustki w rękojeściach, dł. 23 cm</t>
  </si>
  <si>
    <t>Łyżka kostna wzór "szwedzki", owalna, śr.4 mm, rękojeść płaska pusta w środku,  dł. 17 cm</t>
  </si>
  <si>
    <t>Łyżka kostna wzór "szwedzki", owalna, rozm.5mm, rękojeść płaska pusta w środku, dł. 19,5 cm</t>
  </si>
  <si>
    <t>Łyżka kostna wzór "szwedzki", owalna, rozm.7mm, rękojeść płaska pusta w środku, dł. 19,5 cm</t>
  </si>
  <si>
    <t>Pilnik kostny, część robocza podwójnie zagięta bagnetowo, rękojeść pełna, okrągła, kanciasta, dł. 24 cm</t>
  </si>
  <si>
    <t>Narzędzie kompletne, elewator(palpator) laparoskopowy, rozkładany, 5-palczasty, służący do trzymania tkanek, śr. 10mm, dł. 330mm, z łamaną główką pozwalającą na ruchy kątowe narzędzia</t>
  </si>
  <si>
    <t>Narzędzie kompletne,  elewator(palpator) laparoskopowy, rozkładany, 5-palczasty, służący do przytrzymywania narządów, śr. 5mm, dł. 355mm</t>
  </si>
  <si>
    <t>Narzędzie kompletne,  elewator(palpator) laparoskopowy, rozkładany, 5-palczasty, służący do trzymania tkanek, śr. 10mm, dł. 330mm</t>
  </si>
  <si>
    <t>Kosz z blachy perforowanej do sterylizacji, z uchwytami,  wymiarach 540 x240 x 90mm</t>
  </si>
  <si>
    <t>Kosz z blachy perforowanej do sterylizacji, z uchwytami, wymiarach 380x240x90mm</t>
  </si>
  <si>
    <t xml:space="preserve">Mata silikonowa typu "jeżyk", wymiary 380x220mm </t>
  </si>
  <si>
    <t>Kosz z blachy perforowanej do sterylizacji, z uchwytami, o wymiarach 240x240x90mm</t>
  </si>
  <si>
    <t>Mata silikonowa typu "jeżyk", wymiary 240x220mm</t>
  </si>
  <si>
    <t>Tabliczka identyfikacyjna, kolor czerwony, bez graweru, dedykowana do kontenerów z pozycji 29.</t>
  </si>
  <si>
    <t>Kleszcze KERRISON typu  CLEANWAVE, tnące do góry pod katem 40 stopni, z wyrzutnią, szer.4mm,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</si>
  <si>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Kleszcze KERRISON typu CLEANWAVE, tnące do góry pod katem 40 stopni, z wyrzutnią, szer.2mm,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</si>
  <si>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Kleszcze KERRISON typu  CLEANWAVE, tnące do góry pod katem 40 stopni, z wyrzutnią, szer.3mm,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</si>
  <si>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Kleszcze KERRISON typu CLEANWAVE, tnące do góry pod katem 40 stopni, z wyrzutnią, szer.5mm,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</si>
  <si>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Kleszcze KERRISON typu CLEANWAVE, tnące do góry pod katem 40 stopni, szer.1 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</si>
  <si>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Odgryzacz PUNCH CUSHING typu  CLEANWAVE, nierozbieralny, prosty, 2x10mm, dł.18cm, o delikatnym czubku. Górna sztanca falowana z otworami bocznymi zapewniająca swobodne czyszczenie narzędzia bez konieczności rozkładania.</t>
  </si>
  <si>
    <t>Odgryzacz PUNCH LOVE- GRUNWALD typu CLEANWAVE, nierozbieralny, prosty, 3x10mm, dł.18cm, o delikatnym czubku. Górna sztanca falowana z otworami bocznymi zapewniająca swobodne czyszczenie narzędzia bez konieczności rozkładania.</t>
  </si>
  <si>
    <t>Disektor DAVIS, długość 24,5 cm.</t>
  </si>
  <si>
    <t>Tabliczka identyfikacyjna do kontenera - kolor: niebieski. Grawer do decyzji Zamawiającego.</t>
  </si>
  <si>
    <t>Tabliczka identyfikacyjna do kontenera - kolor: złoty. Grawer do decyzji Zamawiającego.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</si>
  <si>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złoty - identyfikacja przez kolorystyczne kodowanie zestawu . Wymiary 285X 280 mm , wysokość 135 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</si>
  <si>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 - identyfikacja przez kolorystyczne kodowanie zestawu . Wymiary 285X 280 mm , wysokość 135 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</si>
  <si>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 - identyfikacja przez kolorystyczne kodowanie zestawu . Wymiary 465X 280 mm , wysokość 135mm.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</si>
  <si>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złoty - identyfikacja przez kolorystyczne kodowanie zestawu . Wymiary 465X 280 mm , wysokość 135mm.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</si>
  <si>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niebieski- identyfikacja przez kolorystyczne kodowanie zestawu . Wymiary 465X 280 mm , wysokość 150mm.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</si>
  <si>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niebieski- identyfikacja przez kolorystyczne kodowanie zestawu . Wymiary 580X 280 mm , wysokość 150mm.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</si>
  <si>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niebieski- identyfikacja przez kolorystyczne kodowanie zestawu . Wymiary 580X 280 mm , wysokość 200mm. Kontener posiada jeszcze jedną , dodatkowa pokrywę tzw transportową, w kolorze niebieskim-  zabezpieczającą przez przypadkowym otwarciem, posiadającą własny mechanizm blokowania za pomocą zewnętrznego przycisku.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</si>
  <si>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czerwony- identyfikacja przez kolorystyczne kodowanie zestawu . Wymiary 465X 280 mm , wysokość 135mm. Kontener posiada jeszcze jedną , dodatkowa pokrywę tzw transportową, w kolorze czerwonym-  zabezpieczającą przez przypadkowym otwarciem, posiadającą własny mechanizm blokowania za pomocą zewnętrznego przycisku.</t>
  </si>
  <si>
    <t>Wszystkie narzędzia chirurgiczne wykonane z najwyższej jakości stali chirurgicznej, w najwyższych standardach procesów produkcyjnych, producent spełnia najwyższe wymogi w zakresie wszystkich procesów biznesowych, które wykonuje produkując narzędzia. Potwierdzone następującymi certyfikatami i dokumentami, co najmniej: DIN EN 15223-1, DIN EN ISO 17664, DIN EN ISO 14971, DIN EN ISO 10993-1, DIN EN ISO 7153-1 lub równoważnymi. Wymagane złożenie dokumentu potwierdzającego wystawionego przez producenta.</t>
  </si>
  <si>
    <t>Wszystkie narzędzia o podwyższonym standardzie wykonania, w szczególności nożyczki, imadła i pęsety (zawierające np. wkładki węglowe, specjalistyczne powłoki oraz inne ponadstandardowe właściwości oraz cechy) nie mogą być oferowane w niższym standardzie niż wymagany, co wynika ze specjalistyki zabiegów przeprowadzanych w szpitalu.</t>
  </si>
  <si>
    <t>System kontenerowy (nie dotyczy akcesorium) w zakresie systemu stabilności sterylizacji w zależności od różnych programów sterylizacji parowej walidowany co najmniej według normy DIN 58953, część 9 lub równoważnej. W zależności od sposobu sterylizacji, walidowanie procesów co najmniej zgodnie z normami: DIN EN 285 lub równoważnymi. Wymagane złożenie dokumentu wystawionego przez producenta.</t>
  </si>
  <si>
    <t>I. Zestaw narzędzi neurochirurgicznych:</t>
  </si>
  <si>
    <t>II. Zestaw narzędzi chirurgicznych :</t>
  </si>
  <si>
    <t>III. Zestaw narzędzi ortopedycznych :</t>
  </si>
  <si>
    <t>Retraktor Williams, ostrze 70x10 mm, prawy, długośc 17 cm.</t>
  </si>
  <si>
    <t>Mikroimdało chirurgiczne, zagięte, bez zamka, śr końcówki 1 mm, dł 18 cm.</t>
  </si>
  <si>
    <t>Pęseta anatomiczna, płynnie zakrzywiona, rękojeści okrągłe, szerokość 0,8mm, dł.18 cm</t>
  </si>
  <si>
    <t>Nożyczki chirurgiczne STANDARD, ostro-ostre, zakrzywione dł. 14,5 cm</t>
  </si>
  <si>
    <t>Nożyczki  MAYO, lekko zagięte, tępo-tępe, dł.14 cm</t>
  </si>
  <si>
    <t>Nożyczki preparacyjne  METZENBAUM, zakrzywione, tępo-tępe,dł.14,5cm</t>
  </si>
  <si>
    <t>Rozwieracz przeciwstawny do laminektomii INGE, z blokadą dolną i sprężyną w rękojeści, bransze zewnętrznie ząbkowane, wym.15x25mm, dł.16 cm</t>
  </si>
  <si>
    <t>Raspator typ COBB lekko zakrzywiony, ostry, stalowa rękojeść, szer.25mm, dł. 29cm</t>
  </si>
  <si>
    <t>Raspator typ COBB lekko zakrzywiony,  ostry, stalowa rękojeść,  szer. 13 mm, dł. 29 cm.</t>
  </si>
  <si>
    <t xml:space="preserve">Nożyczki  MIKRO, ostrze 10 mm,  zagiete, ostre, dł 18 cm. </t>
  </si>
  <si>
    <t>Haczyk GRAEFE, delikatny, 1 zębny, ostry, wąski rozstaw dł. 12 cm.</t>
  </si>
  <si>
    <t>Haczyk GRAEFE, delikatny, 1 zębny, tępy, wąski rozstaw dł. 12 cm.</t>
  </si>
  <si>
    <t>Magnetyczna mata do narzędzi chirurgicznych, wy. 40x30cm, wielorazowego użytku, autoklawowalna  (1 szt-3 kg)</t>
  </si>
  <si>
    <t>Nożyczki preparacyjne METZENBAUM,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18 cm.</t>
  </si>
  <si>
    <t>Nożyczki preparacyjne METZENBAUM,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20 cm.</t>
  </si>
  <si>
    <t>Nożyczki preparacyjne MAYO,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17 cm.</t>
  </si>
  <si>
    <t>Nożyczki preparacyjne MAYO,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14 cm.</t>
  </si>
  <si>
    <t>Nożyczki preparacyjne METZENBAUM,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14,5 cm.</t>
  </si>
  <si>
    <t xml:space="preserve">Potwierdzenie odpowiedniej jakości procesów projektowania, wykonania i dystrybucji narzędzi chirurgicznych zgodnie z normą ISO 13485 lub równoważną. Wymagane złożenie certyfikatu wystawionego przez jednostkę notyfikowaną.
</t>
  </si>
  <si>
    <t>Imadło do szycia MAYO-HEGAR, proste, bransze fakturowane krzyżowo, utwardzane wkładką węglową TC, ucha złocone,  rozm. 0,5 mm, szer. 2,5 mm, gęstość żebrowania 2500 tpsi, dł 20 cm</t>
  </si>
  <si>
    <t>Kosz z blachy perforowanej do sterylizacji, z uchwytami, o wymiarach 240x240x70mm</t>
  </si>
  <si>
    <t>Parametry techniczne i funkcjonalne</t>
  </si>
  <si>
    <t>Cena brutto</t>
  </si>
  <si>
    <t xml:space="preserve">Wartość brutto </t>
  </si>
  <si>
    <t>RAZEM</t>
  </si>
  <si>
    <t>do oznakowania</t>
  </si>
  <si>
    <t>Adnotacja</t>
  </si>
  <si>
    <t>RAZEM ZESTAW I, II, III (suma G62+G107+G158)</t>
  </si>
  <si>
    <r>
      <t>Wykonawca dokona oznakowania narzędzi zgodnie z wymogami Zamawiającego. Narzędzia do oznakowania zostały wyspecyfikowane w tabeli powyżej, jako narzędzia oznaczone adnotacją „</t>
    </r>
    <r>
      <rPr>
        <b/>
        <sz val="9"/>
        <color rgb="FF000000"/>
        <rFont val="Arial"/>
        <family val="2"/>
        <charset val="238"/>
      </rPr>
      <t>do oznakowania”. Oznakowanie: BL_OPER</t>
    </r>
    <r>
      <rPr>
        <sz val="9"/>
        <color rgb="FF000000"/>
        <rFont val="Arial"/>
        <family val="2"/>
        <charset val="238"/>
      </rPr>
      <t>. Wykonawca zobowiązuje się do oznakowania narzędzi w terminie 3 tygodni od daty podpisania bezusterkowego protokołu odbioru przez Zamawiającego.</t>
    </r>
  </si>
  <si>
    <t>Kontenery wykonane są z anodowanych stopów aluminium i stali nierdzewnej zgodnie z normami DIN EN 868-8, DIN 58952-2 i DIN 58952-3 lub równoważnymi. Wymagane złożenie dokumentu wystawionego przez producenta.</t>
  </si>
  <si>
    <t>Dopuszcza się tolerancję wszystkich rozmiarów narzędzi w zakresie +/- 2%, nie dopuszcza się zmiany typu narzędzia oraz oferowania narzędzi w niższym standardzie niż wymagany.</t>
  </si>
  <si>
    <r>
      <t xml:space="preserve">Przedmiot umowy jest </t>
    </r>
    <r>
      <rPr>
        <b/>
        <i/>
        <sz val="9"/>
        <color rgb="FF000000"/>
        <rFont val="Arial"/>
        <family val="2"/>
        <charset val="238"/>
      </rPr>
      <t>wyrobem medycznym</t>
    </r>
    <r>
      <rPr>
        <i/>
        <sz val="9"/>
        <color rgb="FF000000"/>
        <rFont val="Arial"/>
        <family val="2"/>
        <charset val="238"/>
      </rPr>
      <t xml:space="preserve"> w rozumieniu ustawy z dnia 7 kwietnia 2022 r. o wyrobach medycznych (Dz.U. 2024 poz. 1620) oraz Rozporządzenia Parlamentu Europejskiego i Rady (UE) 2017/745 z dnia 5 kwietnia 2017 r. w sprawie wyrobów medycznych. W przypadku, gdy komponenty, akcesoria lub elementy zestawu nie stanowią wyrobu medycznego w rozumieniu ww. ustawy, Wykonawca zobowiązany jest do przedłożenia stosownego oświadczenia wskazując, które elementy nie są wyrobami medycznymi.
</t>
    </r>
  </si>
  <si>
    <r>
      <rPr>
        <b/>
        <i/>
        <sz val="10"/>
        <rFont val="Arial"/>
        <family val="2"/>
        <charset val="238"/>
      </rPr>
      <t>Zgodnie z § 3 pkt. 6 wzoru umowy (Załącznik nr 3a do SWZ) - W</t>
    </r>
    <r>
      <rPr>
        <b/>
        <i/>
        <sz val="9"/>
        <rFont val="Arial"/>
        <family val="2"/>
        <charset val="238"/>
      </rPr>
      <t>ykonawca zobowiązany jest do przedłożenia deklaracji zgodności i/lub certyfikatów zgodności wystawionych przez jednostkę notyfikowaną zgodnie z klasą wyrobu medycznego o których mowa w ustawie o wyrobach medycznych  (Dz.U. z 2024 r., poz. 1620) na żądanie Zamawiającego w terminie 5 dni roboczych, tj.:</t>
    </r>
    <r>
      <rPr>
        <i/>
        <sz val="9"/>
        <rFont val="Arial"/>
        <family val="2"/>
        <charset val="238"/>
      </rPr>
      <t xml:space="preserve">
• właściwe dokumenty potwierdzające, iż oferowany przedmiot zamówienia jest zgodny z ustawą o wyrobach medycznych z dnia 7 kwietnia 2022 r. (Dz. U. 2024, poz. 1620 t. j.) oraz dopuszczony do obrotu i stosowania w służbie zdrowia:
- deklaracja zgodności EU(UE) o której mowa w Art. 19 ROZPORZĄDZENIA PARLAMENTU EUROPEJSKIEGO I RADY (UE) 2017/745 z dnia 5 kwietnia 2017 r. w sprawie wyrobów medycznych, zmiany dyrektywy 2001/83/WE, rozporządzenia (WE) nr 178/2002 i rozporządzenia (WE) nr 1223/2009 oraz uchylenia dyrektyw Rady 90/385/EWG i 93/42/EWG, poświadczającej zgodność oferowanego wyrobu z MDR
lub
-deklaracja zgodności EC(WE) o której mowa w dyrektywie Rady 90/385/EWG i 93/42/EWG sporządzona przez producenta lub autoryzowanego przedstawiciela producenta, poświadczającej zgodność oferowanego wyrobu z MDD lub dyrektywą nr 90/385/EWG z dnia 20 czerwca 1990 r. w sprawie zbliżenia ustawodawstw Państw Członkowskich odnoszących się do wyrobów medycznych aktywnego osadzania („AIMDD”) oraz
- w przypadku gdy wyrób medyczny został wprowadzony do obrotu przed dniem 26 maja 2021r. właściwego oświadczenie producenta lub upoważnionego przedstawiciela, zgodnie z klasą wyroby medycznego, lub
- w przypadku gdy wyrób medyczny jest objęty jednym z okresów przejściowych, o których mowa w art. 120 ust 2 – 4 MDR właściwego oświadczenie producenta lub upoważnionego przedstawiciela zgodnie z klasą wyroby medycznego.</t>
    </r>
  </si>
  <si>
    <t>Gwarancja fabryczna producenta na narzędzia min. 24 miesiące. Przedmiot umowy fabrycznie nowy, rok prod. min. 2025</t>
  </si>
  <si>
    <t>Pakiet nr 1 - Zestaw narzędzi chirurgiczych - 3 kpl</t>
  </si>
  <si>
    <t>EZ/19/2026/MW</t>
  </si>
  <si>
    <t xml:space="preserve">Załącznik nr 2.1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</si>
</sst>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9"/>
      <color rgb="FF00000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48118533890809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wrapText="1"/>
    </xf>
    <xf numFmtId="164" fontId="0" fillId="2" borderId="1" xfId="0" applyNumberForma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center" wrapText="1"/>
    </xf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4" borderId="1" xfId="0" applyNumberFormat="1" applyFill="1" applyBorder="1" applyAlignment="1">
      <alignment horizontal="center" wrapText="1"/>
    </xf>
    <xf numFmtId="164" fontId="1" fillId="3" borderId="13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2" borderId="13" xfId="0" applyFill="1" applyBorder="1" applyAlignment="1">
      <alignment horizontal="center" wrapText="1"/>
    </xf>
    <xf numFmtId="0" fontId="0" fillId="2" borderId="13" xfId="0" applyFill="1" applyBorder="1" applyAlignment="1">
      <alignment horizontal="left" vertical="center" wrapText="1"/>
    </xf>
    <xf numFmtId="164" fontId="0" fillId="2" borderId="13" xfId="0" applyNumberFormat="1" applyFill="1" applyBorder="1" applyAlignment="1">
      <alignment horizontal="center" wrapText="1"/>
    </xf>
    <xf numFmtId="0" fontId="0" fillId="2" borderId="13" xfId="0" applyFill="1" applyBorder="1" applyAlignment="1">
      <alignment horizontal="center" vertical="center" wrapText="1"/>
    </xf>
    <xf numFmtId="0" fontId="8" fillId="0" borderId="1" xfId="0" applyFont="1" applyBorder="1"/>
    <xf numFmtId="0" fontId="0" fillId="2" borderId="14" xfId="0" applyFill="1" applyBorder="1" applyAlignment="1">
      <alignment horizontal="center" wrapText="1"/>
    </xf>
    <xf numFmtId="0" fontId="0" fillId="2" borderId="14" xfId="0" applyFill="1" applyBorder="1" applyAlignment="1">
      <alignment horizontal="left" wrapText="1"/>
    </xf>
    <xf numFmtId="164" fontId="0" fillId="2" borderId="14" xfId="0" applyNumberFormat="1" applyFill="1" applyBorder="1" applyAlignment="1">
      <alignment horizont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center" wrapText="1"/>
    </xf>
    <xf numFmtId="164" fontId="0" fillId="2" borderId="17" xfId="0" applyNumberFormat="1" applyFill="1" applyBorder="1" applyAlignment="1">
      <alignment horizontal="center" wrapText="1"/>
    </xf>
    <xf numFmtId="0" fontId="0" fillId="2" borderId="1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wrapText="1"/>
    </xf>
    <xf numFmtId="164" fontId="0" fillId="5" borderId="1" xfId="0" applyNumberFormat="1" applyFill="1" applyBorder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wrapText="1"/>
    </xf>
    <xf numFmtId="0" fontId="0" fillId="5" borderId="1" xfId="0" applyFill="1" applyBorder="1"/>
    <xf numFmtId="0" fontId="4" fillId="0" borderId="0" xfId="0" applyFont="1" applyAlignment="1">
      <alignment horizontal="justify" vertical="top"/>
    </xf>
    <xf numFmtId="0" fontId="4" fillId="0" borderId="5" xfId="0" applyFont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4" fillId="0" borderId="7" xfId="0" applyFont="1" applyBorder="1" applyAlignment="1">
      <alignment horizontal="justify" vertical="top"/>
    </xf>
    <xf numFmtId="0" fontId="12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3" fillId="0" borderId="0" xfId="0" applyFont="1"/>
    <xf numFmtId="0" fontId="3" fillId="0" borderId="2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15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4" fillId="0" borderId="8" xfId="0" applyFont="1" applyBorder="1" applyAlignment="1">
      <alignment horizontal="justify" vertical="top"/>
    </xf>
    <xf numFmtId="0" fontId="4" fillId="0" borderId="9" xfId="0" applyFont="1" applyBorder="1" applyAlignment="1">
      <alignment horizontal="justify" vertical="top"/>
    </xf>
    <xf numFmtId="0" fontId="4" fillId="0" borderId="10" xfId="0" applyFont="1" applyBorder="1" applyAlignment="1">
      <alignment horizontal="justify" vertical="top"/>
    </xf>
    <xf numFmtId="0" fontId="4" fillId="0" borderId="11" xfId="0" applyFont="1" applyBorder="1" applyAlignment="1">
      <alignment horizontal="justify" vertical="top"/>
    </xf>
    <xf numFmtId="0" fontId="7" fillId="5" borderId="1" xfId="0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144341</xdr:colOff>
      <xdr:row>0</xdr:row>
      <xdr:rowOff>885825</xdr:rowOff>
    </xdr:to>
    <xdr:pic>
      <xdr:nvPicPr>
        <xdr:cNvPr id="7" name="Obraz 6" descr="C:\Users\EKWASN~1\AppData\Local\Temp\MEDQOzBhDnu4bddF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67775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3"/>
  <sheetViews>
    <sheetView tabSelected="1" zoomScale="130" zoomScaleNormal="130" workbookViewId="0">
      <selection activeCell="A109" sqref="A109:B109"/>
    </sheetView>
  </sheetViews>
  <sheetFormatPr defaultRowHeight="15" x14ac:dyDescent="0.25"/>
  <cols>
    <col min="1" max="1" width="5.28515625" style="4" customWidth="1"/>
    <col min="2" max="2" width="66.5703125" style="8" customWidth="1"/>
    <col min="3" max="4" width="8.85546875" style="4"/>
    <col min="5" max="5" width="13" style="5" customWidth="1"/>
    <col min="6" max="6" width="11.28515625" style="18" customWidth="1"/>
    <col min="7" max="7" width="17" style="5" customWidth="1"/>
    <col min="8" max="8" width="12.42578125" customWidth="1"/>
  </cols>
  <sheetData>
    <row r="1" spans="1:8" ht="105.75" customHeight="1" x14ac:dyDescent="0.25">
      <c r="A1" s="62"/>
      <c r="B1" s="63"/>
      <c r="C1" s="63"/>
      <c r="D1" s="63"/>
      <c r="E1" s="63"/>
      <c r="F1" s="63"/>
      <c r="G1" s="63"/>
    </row>
    <row r="2" spans="1:8" ht="34.9" customHeight="1" x14ac:dyDescent="0.3">
      <c r="A2" s="64" t="s">
        <v>158</v>
      </c>
      <c r="B2" s="64"/>
      <c r="C2" s="65"/>
      <c r="D2" s="65"/>
      <c r="E2" s="65"/>
      <c r="F2" s="65"/>
      <c r="G2" s="65"/>
      <c r="H2" s="12"/>
    </row>
    <row r="3" spans="1:8" ht="31.5" customHeight="1" x14ac:dyDescent="0.3">
      <c r="A3" s="68" t="s">
        <v>159</v>
      </c>
      <c r="B3" s="68"/>
      <c r="C3" s="2"/>
      <c r="D3" s="2"/>
      <c r="E3" s="3"/>
      <c r="F3" s="66" t="s">
        <v>160</v>
      </c>
      <c r="G3" s="67"/>
      <c r="H3" s="34" t="s">
        <v>150</v>
      </c>
    </row>
    <row r="4" spans="1:8" ht="25.15" customHeight="1" x14ac:dyDescent="0.25">
      <c r="A4" s="73" t="s">
        <v>121</v>
      </c>
      <c r="B4" s="73"/>
      <c r="C4" s="44"/>
      <c r="D4" s="44"/>
      <c r="E4" s="45"/>
      <c r="F4" s="46"/>
      <c r="G4" s="45"/>
      <c r="H4" s="48"/>
    </row>
    <row r="5" spans="1:8" x14ac:dyDescent="0.25">
      <c r="A5" s="9" t="s">
        <v>0</v>
      </c>
      <c r="B5" s="10" t="s">
        <v>145</v>
      </c>
      <c r="C5" s="9" t="s">
        <v>1</v>
      </c>
      <c r="D5" s="9" t="s">
        <v>2</v>
      </c>
      <c r="E5" s="11" t="s">
        <v>146</v>
      </c>
      <c r="F5" s="16" t="s">
        <v>3</v>
      </c>
      <c r="G5" s="11" t="s">
        <v>147</v>
      </c>
      <c r="H5" s="12"/>
    </row>
    <row r="6" spans="1:8" ht="45" x14ac:dyDescent="0.25">
      <c r="A6" s="2">
        <v>1</v>
      </c>
      <c r="B6" s="6" t="s">
        <v>4</v>
      </c>
      <c r="C6" s="2">
        <v>1</v>
      </c>
      <c r="D6" s="2" t="s">
        <v>5</v>
      </c>
      <c r="E6" s="3"/>
      <c r="F6" s="15"/>
      <c r="G6" s="3">
        <f>C6*E6</f>
        <v>0</v>
      </c>
      <c r="H6" s="14" t="s">
        <v>149</v>
      </c>
    </row>
    <row r="7" spans="1:8" ht="45" x14ac:dyDescent="0.25">
      <c r="A7" s="2">
        <v>2</v>
      </c>
      <c r="B7" s="6" t="s">
        <v>6</v>
      </c>
      <c r="C7" s="2">
        <v>1</v>
      </c>
      <c r="D7" s="2" t="s">
        <v>5</v>
      </c>
      <c r="E7" s="3"/>
      <c r="F7" s="15"/>
      <c r="G7" s="3">
        <f t="shared" ref="G7:G61" si="0">C7*E7</f>
        <v>0</v>
      </c>
      <c r="H7" s="14" t="s">
        <v>149</v>
      </c>
    </row>
    <row r="8" spans="1:8" ht="45" x14ac:dyDescent="0.25">
      <c r="A8" s="2">
        <v>3</v>
      </c>
      <c r="B8" s="6" t="s">
        <v>7</v>
      </c>
      <c r="C8" s="2">
        <v>1</v>
      </c>
      <c r="D8" s="2" t="s">
        <v>5</v>
      </c>
      <c r="E8" s="3"/>
      <c r="F8" s="15"/>
      <c r="G8" s="3">
        <f t="shared" si="0"/>
        <v>0</v>
      </c>
      <c r="H8" s="14" t="s">
        <v>149</v>
      </c>
    </row>
    <row r="9" spans="1:8" ht="45" x14ac:dyDescent="0.25">
      <c r="A9" s="2">
        <v>4</v>
      </c>
      <c r="B9" s="6" t="s">
        <v>8</v>
      </c>
      <c r="C9" s="2">
        <v>1</v>
      </c>
      <c r="D9" s="2" t="s">
        <v>5</v>
      </c>
      <c r="E9" s="3"/>
      <c r="F9" s="15"/>
      <c r="G9" s="3">
        <f t="shared" si="0"/>
        <v>0</v>
      </c>
      <c r="H9" s="14" t="s">
        <v>149</v>
      </c>
    </row>
    <row r="10" spans="1:8" ht="45" x14ac:dyDescent="0.25">
      <c r="A10" s="2">
        <v>5</v>
      </c>
      <c r="B10" s="6" t="s">
        <v>9</v>
      </c>
      <c r="C10" s="2">
        <v>2</v>
      </c>
      <c r="D10" s="2" t="s">
        <v>5</v>
      </c>
      <c r="E10" s="3"/>
      <c r="F10" s="15"/>
      <c r="G10" s="3">
        <f t="shared" si="0"/>
        <v>0</v>
      </c>
      <c r="H10" s="14" t="s">
        <v>149</v>
      </c>
    </row>
    <row r="11" spans="1:8" ht="45" x14ac:dyDescent="0.25">
      <c r="A11" s="2">
        <v>6</v>
      </c>
      <c r="B11" s="6" t="s">
        <v>10</v>
      </c>
      <c r="C11" s="2">
        <v>8</v>
      </c>
      <c r="D11" s="2" t="s">
        <v>5</v>
      </c>
      <c r="E11" s="3"/>
      <c r="F11" s="15"/>
      <c r="G11" s="3">
        <f t="shared" si="0"/>
        <v>0</v>
      </c>
      <c r="H11" s="14" t="s">
        <v>149</v>
      </c>
    </row>
    <row r="12" spans="1:8" ht="45" x14ac:dyDescent="0.25">
      <c r="A12" s="2">
        <v>7</v>
      </c>
      <c r="B12" s="6" t="s">
        <v>11</v>
      </c>
      <c r="C12" s="2">
        <v>20</v>
      </c>
      <c r="D12" s="2" t="s">
        <v>5</v>
      </c>
      <c r="E12" s="3"/>
      <c r="F12" s="15"/>
      <c r="G12" s="3">
        <f t="shared" si="0"/>
        <v>0</v>
      </c>
      <c r="H12" s="14" t="s">
        <v>149</v>
      </c>
    </row>
    <row r="13" spans="1:8" ht="45" x14ac:dyDescent="0.25">
      <c r="A13" s="2">
        <v>8</v>
      </c>
      <c r="B13" s="6" t="s">
        <v>12</v>
      </c>
      <c r="C13" s="2">
        <v>2</v>
      </c>
      <c r="D13" s="2" t="s">
        <v>5</v>
      </c>
      <c r="E13" s="3"/>
      <c r="F13" s="15"/>
      <c r="G13" s="3">
        <f t="shared" si="0"/>
        <v>0</v>
      </c>
      <c r="H13" s="14" t="s">
        <v>149</v>
      </c>
    </row>
    <row r="14" spans="1:8" ht="45" x14ac:dyDescent="0.25">
      <c r="A14" s="2">
        <v>9</v>
      </c>
      <c r="B14" s="6" t="s">
        <v>13</v>
      </c>
      <c r="C14" s="2">
        <v>1</v>
      </c>
      <c r="D14" s="2" t="s">
        <v>5</v>
      </c>
      <c r="E14" s="3"/>
      <c r="F14" s="15"/>
      <c r="G14" s="3">
        <f t="shared" si="0"/>
        <v>0</v>
      </c>
      <c r="H14" s="14" t="s">
        <v>149</v>
      </c>
    </row>
    <row r="15" spans="1:8" ht="45" x14ac:dyDescent="0.25">
      <c r="A15" s="2">
        <v>10</v>
      </c>
      <c r="B15" s="6" t="s">
        <v>14</v>
      </c>
      <c r="C15" s="2">
        <v>1</v>
      </c>
      <c r="D15" s="2" t="s">
        <v>5</v>
      </c>
      <c r="E15" s="3"/>
      <c r="F15" s="15"/>
      <c r="G15" s="3">
        <f t="shared" si="0"/>
        <v>0</v>
      </c>
      <c r="H15" s="14" t="s">
        <v>149</v>
      </c>
    </row>
    <row r="16" spans="1:8" ht="45" x14ac:dyDescent="0.25">
      <c r="A16" s="2">
        <v>11</v>
      </c>
      <c r="B16" s="6" t="s">
        <v>15</v>
      </c>
      <c r="C16" s="2">
        <v>1</v>
      </c>
      <c r="D16" s="2" t="s">
        <v>5</v>
      </c>
      <c r="E16" s="3"/>
      <c r="F16" s="15"/>
      <c r="G16" s="3">
        <f t="shared" si="0"/>
        <v>0</v>
      </c>
      <c r="H16" s="14" t="s">
        <v>149</v>
      </c>
    </row>
    <row r="17" spans="1:8" ht="45" x14ac:dyDescent="0.25">
      <c r="A17" s="2">
        <v>12</v>
      </c>
      <c r="B17" s="6" t="s">
        <v>16</v>
      </c>
      <c r="C17" s="2">
        <v>1</v>
      </c>
      <c r="D17" s="2" t="s">
        <v>5</v>
      </c>
      <c r="E17" s="3"/>
      <c r="F17" s="15"/>
      <c r="G17" s="3">
        <f t="shared" si="0"/>
        <v>0</v>
      </c>
      <c r="H17" s="14" t="s">
        <v>149</v>
      </c>
    </row>
    <row r="18" spans="1:8" ht="45" x14ac:dyDescent="0.25">
      <c r="A18" s="2">
        <v>13</v>
      </c>
      <c r="B18" s="6" t="s">
        <v>17</v>
      </c>
      <c r="C18" s="2">
        <v>1</v>
      </c>
      <c r="D18" s="2" t="s">
        <v>5</v>
      </c>
      <c r="E18" s="3"/>
      <c r="F18" s="15"/>
      <c r="G18" s="3">
        <f t="shared" si="0"/>
        <v>0</v>
      </c>
      <c r="H18" s="14" t="s">
        <v>149</v>
      </c>
    </row>
    <row r="19" spans="1:8" ht="45" x14ac:dyDescent="0.25">
      <c r="A19" s="2">
        <v>14</v>
      </c>
      <c r="B19" s="6" t="s">
        <v>18</v>
      </c>
      <c r="C19" s="2">
        <v>3</v>
      </c>
      <c r="D19" s="2" t="s">
        <v>5</v>
      </c>
      <c r="E19" s="3"/>
      <c r="F19" s="15"/>
      <c r="G19" s="3">
        <f t="shared" si="0"/>
        <v>0</v>
      </c>
      <c r="H19" s="14" t="s">
        <v>149</v>
      </c>
    </row>
    <row r="20" spans="1:8" ht="45" x14ac:dyDescent="0.25">
      <c r="A20" s="2">
        <v>15</v>
      </c>
      <c r="B20" s="6" t="s">
        <v>19</v>
      </c>
      <c r="C20" s="2">
        <v>6</v>
      </c>
      <c r="D20" s="2" t="s">
        <v>5</v>
      </c>
      <c r="E20" s="3"/>
      <c r="F20" s="15"/>
      <c r="G20" s="3">
        <f t="shared" si="0"/>
        <v>0</v>
      </c>
      <c r="H20" s="14" t="s">
        <v>149</v>
      </c>
    </row>
    <row r="21" spans="1:8" ht="45" x14ac:dyDescent="0.25">
      <c r="A21" s="2">
        <v>16</v>
      </c>
      <c r="B21" s="6" t="s">
        <v>20</v>
      </c>
      <c r="C21" s="2">
        <v>1</v>
      </c>
      <c r="D21" s="2" t="s">
        <v>5</v>
      </c>
      <c r="E21" s="3"/>
      <c r="F21" s="15"/>
      <c r="G21" s="3">
        <f t="shared" si="0"/>
        <v>0</v>
      </c>
      <c r="H21" s="14" t="s">
        <v>149</v>
      </c>
    </row>
    <row r="22" spans="1:8" ht="45" x14ac:dyDescent="0.25">
      <c r="A22" s="2">
        <v>17</v>
      </c>
      <c r="B22" s="6" t="s">
        <v>21</v>
      </c>
      <c r="C22" s="2">
        <v>4</v>
      </c>
      <c r="D22" s="2" t="s">
        <v>5</v>
      </c>
      <c r="E22" s="3"/>
      <c r="F22" s="15"/>
      <c r="G22" s="3">
        <f t="shared" si="0"/>
        <v>0</v>
      </c>
      <c r="H22" s="14" t="s">
        <v>149</v>
      </c>
    </row>
    <row r="23" spans="1:8" ht="45" x14ac:dyDescent="0.25">
      <c r="A23" s="2">
        <v>18</v>
      </c>
      <c r="B23" s="6" t="s">
        <v>22</v>
      </c>
      <c r="C23" s="2">
        <v>4</v>
      </c>
      <c r="D23" s="2" t="s">
        <v>5</v>
      </c>
      <c r="E23" s="3"/>
      <c r="F23" s="15"/>
      <c r="G23" s="3">
        <f t="shared" si="0"/>
        <v>0</v>
      </c>
      <c r="H23" s="14" t="s">
        <v>149</v>
      </c>
    </row>
    <row r="24" spans="1:8" ht="45" x14ac:dyDescent="0.25">
      <c r="A24" s="2">
        <v>19</v>
      </c>
      <c r="B24" s="6" t="s">
        <v>23</v>
      </c>
      <c r="C24" s="2">
        <v>2</v>
      </c>
      <c r="D24" s="2" t="s">
        <v>5</v>
      </c>
      <c r="E24" s="3"/>
      <c r="F24" s="15"/>
      <c r="G24" s="3">
        <f t="shared" si="0"/>
        <v>0</v>
      </c>
      <c r="H24" s="14" t="s">
        <v>149</v>
      </c>
    </row>
    <row r="25" spans="1:8" ht="45" x14ac:dyDescent="0.25">
      <c r="A25" s="2">
        <v>20</v>
      </c>
      <c r="B25" s="6" t="s">
        <v>24</v>
      </c>
      <c r="C25" s="2">
        <v>4</v>
      </c>
      <c r="D25" s="2" t="s">
        <v>5</v>
      </c>
      <c r="E25" s="3"/>
      <c r="F25" s="15"/>
      <c r="G25" s="3">
        <f t="shared" si="0"/>
        <v>0</v>
      </c>
      <c r="H25" s="14" t="s">
        <v>149</v>
      </c>
    </row>
    <row r="26" spans="1:8" ht="45" x14ac:dyDescent="0.25">
      <c r="A26" s="2">
        <v>21</v>
      </c>
      <c r="B26" s="6" t="s">
        <v>25</v>
      </c>
      <c r="C26" s="2">
        <v>1</v>
      </c>
      <c r="D26" s="2" t="s">
        <v>5</v>
      </c>
      <c r="E26" s="3"/>
      <c r="F26" s="15"/>
      <c r="G26" s="3">
        <f t="shared" si="0"/>
        <v>0</v>
      </c>
      <c r="H26" s="14" t="s">
        <v>149</v>
      </c>
    </row>
    <row r="27" spans="1:8" ht="45" x14ac:dyDescent="0.25">
      <c r="A27" s="2">
        <v>22</v>
      </c>
      <c r="B27" s="6" t="s">
        <v>26</v>
      </c>
      <c r="C27" s="2">
        <v>1</v>
      </c>
      <c r="D27" s="2" t="s">
        <v>5</v>
      </c>
      <c r="E27" s="3"/>
      <c r="F27" s="15"/>
      <c r="G27" s="3">
        <f t="shared" si="0"/>
        <v>0</v>
      </c>
      <c r="H27" s="14" t="s">
        <v>149</v>
      </c>
    </row>
    <row r="28" spans="1:8" ht="45" x14ac:dyDescent="0.25">
      <c r="A28" s="2">
        <v>23</v>
      </c>
      <c r="B28" s="6" t="s">
        <v>27</v>
      </c>
      <c r="C28" s="2">
        <v>1</v>
      </c>
      <c r="D28" s="2" t="s">
        <v>5</v>
      </c>
      <c r="E28" s="3"/>
      <c r="F28" s="15"/>
      <c r="G28" s="3">
        <f t="shared" si="0"/>
        <v>0</v>
      </c>
      <c r="H28" s="14" t="s">
        <v>149</v>
      </c>
    </row>
    <row r="29" spans="1:8" ht="45" x14ac:dyDescent="0.25">
      <c r="A29" s="2">
        <v>24</v>
      </c>
      <c r="B29" s="6" t="s">
        <v>28</v>
      </c>
      <c r="C29" s="2">
        <v>1</v>
      </c>
      <c r="D29" s="2" t="s">
        <v>5</v>
      </c>
      <c r="E29" s="3"/>
      <c r="F29" s="15"/>
      <c r="G29" s="3">
        <f t="shared" si="0"/>
        <v>0</v>
      </c>
      <c r="H29" s="14" t="s">
        <v>149</v>
      </c>
    </row>
    <row r="30" spans="1:8" ht="45" x14ac:dyDescent="0.25">
      <c r="A30" s="2">
        <v>25</v>
      </c>
      <c r="B30" s="6" t="s">
        <v>29</v>
      </c>
      <c r="C30" s="2">
        <v>1</v>
      </c>
      <c r="D30" s="2" t="s">
        <v>5</v>
      </c>
      <c r="E30" s="3"/>
      <c r="F30" s="15"/>
      <c r="G30" s="3">
        <f t="shared" si="0"/>
        <v>0</v>
      </c>
      <c r="H30" s="14" t="s">
        <v>149</v>
      </c>
    </row>
    <row r="31" spans="1:8" ht="45" x14ac:dyDescent="0.25">
      <c r="A31" s="2">
        <v>26</v>
      </c>
      <c r="B31" s="6" t="s">
        <v>30</v>
      </c>
      <c r="C31" s="2">
        <v>2</v>
      </c>
      <c r="D31" s="2" t="s">
        <v>5</v>
      </c>
      <c r="E31" s="3"/>
      <c r="F31" s="15"/>
      <c r="G31" s="3">
        <f t="shared" si="0"/>
        <v>0</v>
      </c>
      <c r="H31" s="14" t="s">
        <v>149</v>
      </c>
    </row>
    <row r="32" spans="1:8" ht="45" x14ac:dyDescent="0.25">
      <c r="A32" s="2">
        <v>27</v>
      </c>
      <c r="B32" s="6" t="s">
        <v>31</v>
      </c>
      <c r="C32" s="2">
        <v>1</v>
      </c>
      <c r="D32" s="2" t="s">
        <v>5</v>
      </c>
      <c r="E32" s="3"/>
      <c r="F32" s="15"/>
      <c r="G32" s="3">
        <f t="shared" si="0"/>
        <v>0</v>
      </c>
      <c r="H32" s="14" t="s">
        <v>149</v>
      </c>
    </row>
    <row r="33" spans="1:8" ht="45" x14ac:dyDescent="0.25">
      <c r="A33" s="2">
        <v>28</v>
      </c>
      <c r="B33" s="6" t="s">
        <v>32</v>
      </c>
      <c r="C33" s="2">
        <v>1</v>
      </c>
      <c r="D33" s="2" t="s">
        <v>5</v>
      </c>
      <c r="E33" s="3"/>
      <c r="F33" s="15"/>
      <c r="G33" s="3">
        <f t="shared" si="0"/>
        <v>0</v>
      </c>
      <c r="H33" s="14" t="s">
        <v>149</v>
      </c>
    </row>
    <row r="34" spans="1:8" ht="180" x14ac:dyDescent="0.25">
      <c r="A34" s="2">
        <v>29</v>
      </c>
      <c r="B34" s="6" t="s">
        <v>117</v>
      </c>
      <c r="C34" s="2">
        <v>1</v>
      </c>
      <c r="D34" s="2" t="s">
        <v>5</v>
      </c>
      <c r="E34" s="3"/>
      <c r="F34" s="15"/>
      <c r="G34" s="3">
        <f t="shared" si="0"/>
        <v>0</v>
      </c>
      <c r="H34" s="14"/>
    </row>
    <row r="35" spans="1:8" ht="45" x14ac:dyDescent="0.25">
      <c r="A35" s="2">
        <v>30</v>
      </c>
      <c r="B35" s="6" t="s">
        <v>33</v>
      </c>
      <c r="C35" s="2">
        <v>1</v>
      </c>
      <c r="D35" s="2" t="s">
        <v>5</v>
      </c>
      <c r="E35" s="3"/>
      <c r="F35" s="15"/>
      <c r="G35" s="3">
        <f t="shared" si="0"/>
        <v>0</v>
      </c>
      <c r="H35" s="14"/>
    </row>
    <row r="36" spans="1:8" ht="45" x14ac:dyDescent="0.25">
      <c r="A36" s="2">
        <v>31</v>
      </c>
      <c r="B36" s="6" t="s">
        <v>34</v>
      </c>
      <c r="C36" s="2">
        <v>10</v>
      </c>
      <c r="D36" s="2" t="s">
        <v>5</v>
      </c>
      <c r="E36" s="3"/>
      <c r="F36" s="15"/>
      <c r="G36" s="3">
        <f t="shared" si="0"/>
        <v>0</v>
      </c>
      <c r="H36" s="14" t="s">
        <v>149</v>
      </c>
    </row>
    <row r="37" spans="1:8" ht="45" x14ac:dyDescent="0.25">
      <c r="A37" s="2">
        <v>32</v>
      </c>
      <c r="B37" s="6" t="s">
        <v>35</v>
      </c>
      <c r="C37" s="2">
        <v>4</v>
      </c>
      <c r="D37" s="2" t="s">
        <v>5</v>
      </c>
      <c r="E37" s="3"/>
      <c r="F37" s="15"/>
      <c r="G37" s="3">
        <f t="shared" si="0"/>
        <v>0</v>
      </c>
      <c r="H37" s="14" t="s">
        <v>149</v>
      </c>
    </row>
    <row r="38" spans="1:8" ht="45" x14ac:dyDescent="0.25">
      <c r="A38" s="2">
        <v>33</v>
      </c>
      <c r="B38" s="6" t="s">
        <v>36</v>
      </c>
      <c r="C38" s="2">
        <v>2</v>
      </c>
      <c r="D38" s="2" t="s">
        <v>5</v>
      </c>
      <c r="E38" s="3"/>
      <c r="F38" s="15"/>
      <c r="G38" s="3">
        <f t="shared" si="0"/>
        <v>0</v>
      </c>
      <c r="H38" s="14" t="s">
        <v>149</v>
      </c>
    </row>
    <row r="39" spans="1:8" ht="60" x14ac:dyDescent="0.25">
      <c r="A39" s="2">
        <v>34</v>
      </c>
      <c r="B39" s="6" t="s">
        <v>37</v>
      </c>
      <c r="C39" s="2">
        <v>2</v>
      </c>
      <c r="D39" s="2" t="s">
        <v>5</v>
      </c>
      <c r="E39" s="3"/>
      <c r="F39" s="15"/>
      <c r="G39" s="3">
        <f t="shared" si="0"/>
        <v>0</v>
      </c>
      <c r="H39" s="14" t="s">
        <v>149</v>
      </c>
    </row>
    <row r="40" spans="1:8" ht="45" x14ac:dyDescent="0.25">
      <c r="A40" s="2">
        <v>35</v>
      </c>
      <c r="B40" s="6" t="s">
        <v>99</v>
      </c>
      <c r="C40" s="2">
        <v>2</v>
      </c>
      <c r="D40" s="2" t="s">
        <v>5</v>
      </c>
      <c r="E40" s="3"/>
      <c r="F40" s="15"/>
      <c r="G40" s="3">
        <f t="shared" si="0"/>
        <v>0</v>
      </c>
      <c r="H40" s="14" t="s">
        <v>149</v>
      </c>
    </row>
    <row r="41" spans="1:8" ht="45" x14ac:dyDescent="0.25">
      <c r="A41" s="2">
        <v>36</v>
      </c>
      <c r="B41" s="6" t="s">
        <v>38</v>
      </c>
      <c r="C41" s="2">
        <v>2</v>
      </c>
      <c r="D41" s="2" t="s">
        <v>5</v>
      </c>
      <c r="E41" s="3"/>
      <c r="F41" s="15"/>
      <c r="G41" s="3">
        <f t="shared" si="0"/>
        <v>0</v>
      </c>
      <c r="H41" s="14" t="s">
        <v>149</v>
      </c>
    </row>
    <row r="42" spans="1:8" ht="45" x14ac:dyDescent="0.25">
      <c r="A42" s="2">
        <v>37</v>
      </c>
      <c r="B42" s="6" t="s">
        <v>39</v>
      </c>
      <c r="C42" s="2">
        <v>2</v>
      </c>
      <c r="D42" s="2" t="s">
        <v>5</v>
      </c>
      <c r="E42" s="3"/>
      <c r="F42" s="15"/>
      <c r="G42" s="3">
        <f t="shared" si="0"/>
        <v>0</v>
      </c>
      <c r="H42" s="14" t="s">
        <v>149</v>
      </c>
    </row>
    <row r="43" spans="1:8" ht="45" x14ac:dyDescent="0.25">
      <c r="A43" s="2">
        <v>38</v>
      </c>
      <c r="B43" s="6" t="s">
        <v>40</v>
      </c>
      <c r="C43" s="2">
        <v>1</v>
      </c>
      <c r="D43" s="2" t="s">
        <v>5</v>
      </c>
      <c r="E43" s="3"/>
      <c r="F43" s="15"/>
      <c r="G43" s="3">
        <f t="shared" si="0"/>
        <v>0</v>
      </c>
      <c r="H43" s="14" t="s">
        <v>149</v>
      </c>
    </row>
    <row r="44" spans="1:8" ht="45" x14ac:dyDescent="0.25">
      <c r="A44" s="2">
        <v>39</v>
      </c>
      <c r="B44" s="6" t="s">
        <v>41</v>
      </c>
      <c r="C44" s="2">
        <v>1</v>
      </c>
      <c r="D44" s="2" t="s">
        <v>5</v>
      </c>
      <c r="E44" s="3"/>
      <c r="F44" s="15"/>
      <c r="G44" s="3">
        <f t="shared" si="0"/>
        <v>0</v>
      </c>
      <c r="H44" s="14" t="s">
        <v>149</v>
      </c>
    </row>
    <row r="45" spans="1:8" ht="45" x14ac:dyDescent="0.25">
      <c r="A45" s="2">
        <v>40</v>
      </c>
      <c r="B45" s="6" t="s">
        <v>42</v>
      </c>
      <c r="C45" s="2">
        <v>1</v>
      </c>
      <c r="D45" s="2" t="s">
        <v>5</v>
      </c>
      <c r="E45" s="3"/>
      <c r="F45" s="15"/>
      <c r="G45" s="3">
        <f t="shared" si="0"/>
        <v>0</v>
      </c>
      <c r="H45" s="14" t="s">
        <v>149</v>
      </c>
    </row>
    <row r="46" spans="1:8" ht="45" x14ac:dyDescent="0.25">
      <c r="A46" s="2">
        <v>41</v>
      </c>
      <c r="B46" s="6" t="s">
        <v>43</v>
      </c>
      <c r="C46" s="2">
        <v>1</v>
      </c>
      <c r="D46" s="2" t="s">
        <v>5</v>
      </c>
      <c r="E46" s="3"/>
      <c r="F46" s="15"/>
      <c r="G46" s="3">
        <f t="shared" si="0"/>
        <v>0</v>
      </c>
      <c r="H46" s="14" t="s">
        <v>149</v>
      </c>
    </row>
    <row r="47" spans="1:8" ht="45" x14ac:dyDescent="0.25">
      <c r="A47" s="2">
        <v>42</v>
      </c>
      <c r="B47" s="6" t="s">
        <v>44</v>
      </c>
      <c r="C47" s="2">
        <v>1</v>
      </c>
      <c r="D47" s="2" t="s">
        <v>5</v>
      </c>
      <c r="E47" s="3"/>
      <c r="F47" s="15"/>
      <c r="G47" s="3">
        <f t="shared" si="0"/>
        <v>0</v>
      </c>
      <c r="H47" s="14" t="s">
        <v>149</v>
      </c>
    </row>
    <row r="48" spans="1:8" ht="45" x14ac:dyDescent="0.25">
      <c r="A48" s="2">
        <v>43</v>
      </c>
      <c r="B48" s="6" t="s">
        <v>45</v>
      </c>
      <c r="C48" s="2">
        <v>1</v>
      </c>
      <c r="D48" s="2" t="s">
        <v>5</v>
      </c>
      <c r="E48" s="3"/>
      <c r="F48" s="15"/>
      <c r="G48" s="3">
        <f t="shared" si="0"/>
        <v>0</v>
      </c>
      <c r="H48" s="14" t="s">
        <v>149</v>
      </c>
    </row>
    <row r="49" spans="1:8" ht="45" x14ac:dyDescent="0.25">
      <c r="A49" s="2">
        <v>44</v>
      </c>
      <c r="B49" s="6" t="s">
        <v>107</v>
      </c>
      <c r="C49" s="2">
        <v>1</v>
      </c>
      <c r="D49" s="2" t="s">
        <v>5</v>
      </c>
      <c r="E49" s="3"/>
      <c r="F49" s="15"/>
      <c r="G49" s="3">
        <f t="shared" si="0"/>
        <v>0</v>
      </c>
      <c r="H49" s="14" t="s">
        <v>149</v>
      </c>
    </row>
    <row r="50" spans="1:8" ht="60" x14ac:dyDescent="0.25">
      <c r="A50" s="2">
        <v>45</v>
      </c>
      <c r="B50" s="6" t="s">
        <v>105</v>
      </c>
      <c r="C50" s="2">
        <v>1</v>
      </c>
      <c r="D50" s="2" t="s">
        <v>5</v>
      </c>
      <c r="E50" s="3"/>
      <c r="F50" s="15"/>
      <c r="G50" s="3">
        <f t="shared" si="0"/>
        <v>0</v>
      </c>
      <c r="H50" s="14" t="s">
        <v>149</v>
      </c>
    </row>
    <row r="51" spans="1:8" ht="60" x14ac:dyDescent="0.25">
      <c r="A51" s="2">
        <v>46</v>
      </c>
      <c r="B51" s="6" t="s">
        <v>106</v>
      </c>
      <c r="C51" s="2">
        <v>1</v>
      </c>
      <c r="D51" s="2" t="s">
        <v>5</v>
      </c>
      <c r="E51" s="3"/>
      <c r="F51" s="15"/>
      <c r="G51" s="3">
        <f t="shared" si="0"/>
        <v>0</v>
      </c>
      <c r="H51" s="14" t="s">
        <v>149</v>
      </c>
    </row>
    <row r="52" spans="1:8" ht="90" x14ac:dyDescent="0.25">
      <c r="A52" s="2">
        <v>47</v>
      </c>
      <c r="B52" s="6" t="s">
        <v>104</v>
      </c>
      <c r="C52" s="2">
        <v>1</v>
      </c>
      <c r="D52" s="2" t="s">
        <v>5</v>
      </c>
      <c r="E52" s="3"/>
      <c r="F52" s="15"/>
      <c r="G52" s="3">
        <f t="shared" si="0"/>
        <v>0</v>
      </c>
      <c r="H52" s="14" t="s">
        <v>149</v>
      </c>
    </row>
    <row r="53" spans="1:8" ht="90" x14ac:dyDescent="0.25">
      <c r="A53" s="2">
        <v>48</v>
      </c>
      <c r="B53" s="6" t="s">
        <v>101</v>
      </c>
      <c r="C53" s="2">
        <v>1</v>
      </c>
      <c r="D53" s="2" t="s">
        <v>5</v>
      </c>
      <c r="E53" s="3"/>
      <c r="F53" s="15"/>
      <c r="G53" s="3">
        <f t="shared" si="0"/>
        <v>0</v>
      </c>
      <c r="H53" s="14" t="s">
        <v>149</v>
      </c>
    </row>
    <row r="54" spans="1:8" ht="90" x14ac:dyDescent="0.25">
      <c r="A54" s="2">
        <v>49</v>
      </c>
      <c r="B54" s="6" t="s">
        <v>102</v>
      </c>
      <c r="C54" s="2">
        <v>1</v>
      </c>
      <c r="D54" s="2" t="s">
        <v>5</v>
      </c>
      <c r="E54" s="3"/>
      <c r="F54" s="15"/>
      <c r="G54" s="3">
        <f t="shared" si="0"/>
        <v>0</v>
      </c>
      <c r="H54" s="14" t="s">
        <v>149</v>
      </c>
    </row>
    <row r="55" spans="1:8" ht="90" x14ac:dyDescent="0.25">
      <c r="A55" s="2">
        <v>50</v>
      </c>
      <c r="B55" s="6" t="s">
        <v>100</v>
      </c>
      <c r="C55" s="2">
        <v>1</v>
      </c>
      <c r="D55" s="2" t="s">
        <v>5</v>
      </c>
      <c r="E55" s="3"/>
      <c r="F55" s="15"/>
      <c r="G55" s="3">
        <f t="shared" si="0"/>
        <v>0</v>
      </c>
      <c r="H55" s="14" t="s">
        <v>149</v>
      </c>
    </row>
    <row r="56" spans="1:8" ht="90" x14ac:dyDescent="0.25">
      <c r="A56" s="2">
        <v>51</v>
      </c>
      <c r="B56" s="6" t="s">
        <v>103</v>
      </c>
      <c r="C56" s="2">
        <v>1</v>
      </c>
      <c r="D56" s="2" t="s">
        <v>5</v>
      </c>
      <c r="E56" s="3"/>
      <c r="F56" s="15"/>
      <c r="G56" s="3">
        <f t="shared" si="0"/>
        <v>0</v>
      </c>
      <c r="H56" s="14" t="s">
        <v>149</v>
      </c>
    </row>
    <row r="57" spans="1:8" ht="45" x14ac:dyDescent="0.25">
      <c r="A57" s="2">
        <v>52</v>
      </c>
      <c r="B57" s="6" t="s">
        <v>10</v>
      </c>
      <c r="C57" s="2">
        <v>20</v>
      </c>
      <c r="D57" s="2" t="s">
        <v>5</v>
      </c>
      <c r="E57" s="3"/>
      <c r="F57" s="15"/>
      <c r="G57" s="3">
        <f t="shared" si="0"/>
        <v>0</v>
      </c>
      <c r="H57" s="14" t="s">
        <v>149</v>
      </c>
    </row>
    <row r="58" spans="1:8" ht="45" x14ac:dyDescent="0.25">
      <c r="A58" s="2">
        <v>53</v>
      </c>
      <c r="B58" s="6" t="s">
        <v>35</v>
      </c>
      <c r="C58" s="2">
        <v>30</v>
      </c>
      <c r="D58" s="2" t="s">
        <v>5</v>
      </c>
      <c r="E58" s="3"/>
      <c r="F58" s="15"/>
      <c r="G58" s="3">
        <f t="shared" si="0"/>
        <v>0</v>
      </c>
      <c r="H58" s="14" t="s">
        <v>149</v>
      </c>
    </row>
    <row r="59" spans="1:8" ht="45" x14ac:dyDescent="0.25">
      <c r="A59" s="2">
        <v>54</v>
      </c>
      <c r="B59" s="6" t="s">
        <v>46</v>
      </c>
      <c r="C59" s="2">
        <v>4</v>
      </c>
      <c r="D59" s="2" t="s">
        <v>5</v>
      </c>
      <c r="E59" s="3"/>
      <c r="F59" s="15"/>
      <c r="G59" s="3">
        <f t="shared" si="0"/>
        <v>0</v>
      </c>
      <c r="H59" s="14" t="s">
        <v>149</v>
      </c>
    </row>
    <row r="60" spans="1:8" ht="45" x14ac:dyDescent="0.25">
      <c r="A60" s="2">
        <v>55</v>
      </c>
      <c r="B60" s="6" t="s">
        <v>47</v>
      </c>
      <c r="C60" s="2">
        <v>5</v>
      </c>
      <c r="D60" s="2" t="s">
        <v>5</v>
      </c>
      <c r="E60" s="3"/>
      <c r="F60" s="15"/>
      <c r="G60" s="3">
        <f t="shared" si="0"/>
        <v>0</v>
      </c>
      <c r="H60" s="14" t="s">
        <v>149</v>
      </c>
    </row>
    <row r="61" spans="1:8" ht="120" x14ac:dyDescent="0.25">
      <c r="A61" s="2">
        <v>56</v>
      </c>
      <c r="B61" s="1" t="s">
        <v>141</v>
      </c>
      <c r="C61" s="2">
        <v>1</v>
      </c>
      <c r="D61" s="2" t="s">
        <v>5</v>
      </c>
      <c r="E61" s="3"/>
      <c r="F61" s="15"/>
      <c r="G61" s="3">
        <f t="shared" si="0"/>
        <v>0</v>
      </c>
      <c r="H61" s="14" t="s">
        <v>149</v>
      </c>
    </row>
    <row r="62" spans="1:8" ht="43.5" customHeight="1" x14ac:dyDescent="0.25">
      <c r="A62" s="2">
        <v>57</v>
      </c>
      <c r="B62" s="26" t="s">
        <v>148</v>
      </c>
      <c r="C62" s="2"/>
      <c r="D62" s="2"/>
      <c r="E62" s="3"/>
      <c r="F62" s="15"/>
      <c r="G62" s="24">
        <f>SUM(G6:G61)</f>
        <v>0</v>
      </c>
      <c r="H62" s="14"/>
    </row>
    <row r="63" spans="1:8" x14ac:dyDescent="0.25">
      <c r="A63" s="30"/>
      <c r="B63" s="31"/>
      <c r="C63" s="30"/>
      <c r="D63" s="30"/>
      <c r="E63" s="32"/>
      <c r="F63" s="33"/>
      <c r="G63" s="32"/>
      <c r="H63" s="29"/>
    </row>
    <row r="64" spans="1:8" x14ac:dyDescent="0.25">
      <c r="A64" s="35"/>
      <c r="B64" s="36"/>
      <c r="C64" s="35"/>
      <c r="D64" s="35"/>
      <c r="E64" s="37"/>
      <c r="F64" s="38"/>
      <c r="G64" s="37"/>
      <c r="H64" s="29"/>
    </row>
    <row r="65" spans="1:8" ht="34.15" customHeight="1" x14ac:dyDescent="0.25">
      <c r="A65" s="73" t="s">
        <v>122</v>
      </c>
      <c r="B65" s="73"/>
      <c r="C65" s="44"/>
      <c r="D65" s="44"/>
      <c r="E65" s="45"/>
      <c r="F65" s="46"/>
      <c r="G65" s="45"/>
      <c r="H65" s="47"/>
    </row>
    <row r="66" spans="1:8" ht="45" x14ac:dyDescent="0.25">
      <c r="A66" s="2">
        <v>1</v>
      </c>
      <c r="B66" s="6" t="s">
        <v>48</v>
      </c>
      <c r="C66" s="2">
        <v>6</v>
      </c>
      <c r="D66" s="2" t="s">
        <v>5</v>
      </c>
      <c r="E66" s="3"/>
      <c r="F66" s="15"/>
      <c r="G66" s="3">
        <f>C66*E66</f>
        <v>0</v>
      </c>
      <c r="H66" s="14" t="s">
        <v>149</v>
      </c>
    </row>
    <row r="67" spans="1:8" ht="45" x14ac:dyDescent="0.25">
      <c r="A67" s="2">
        <v>2</v>
      </c>
      <c r="B67" s="6" t="s">
        <v>7</v>
      </c>
      <c r="C67" s="2">
        <v>8</v>
      </c>
      <c r="D67" s="2" t="s">
        <v>5</v>
      </c>
      <c r="E67" s="3"/>
      <c r="F67" s="15"/>
      <c r="G67" s="3">
        <f t="shared" ref="G67:G106" si="1">C67*E67</f>
        <v>0</v>
      </c>
      <c r="H67" s="14" t="s">
        <v>149</v>
      </c>
    </row>
    <row r="68" spans="1:8" ht="45" x14ac:dyDescent="0.25">
      <c r="A68" s="2">
        <v>3</v>
      </c>
      <c r="B68" s="6" t="s">
        <v>49</v>
      </c>
      <c r="C68" s="2">
        <v>6</v>
      </c>
      <c r="D68" s="2" t="s">
        <v>5</v>
      </c>
      <c r="E68" s="3"/>
      <c r="F68" s="15"/>
      <c r="G68" s="3">
        <f t="shared" si="1"/>
        <v>0</v>
      </c>
      <c r="H68" s="14" t="s">
        <v>149</v>
      </c>
    </row>
    <row r="69" spans="1:8" ht="45" x14ac:dyDescent="0.25">
      <c r="A69" s="2">
        <v>4</v>
      </c>
      <c r="B69" s="6" t="s">
        <v>50</v>
      </c>
      <c r="C69" s="2">
        <v>12</v>
      </c>
      <c r="D69" s="2" t="s">
        <v>5</v>
      </c>
      <c r="E69" s="3"/>
      <c r="F69" s="15"/>
      <c r="G69" s="3">
        <f t="shared" si="1"/>
        <v>0</v>
      </c>
      <c r="H69" s="14" t="s">
        <v>149</v>
      </c>
    </row>
    <row r="70" spans="1:8" ht="45" x14ac:dyDescent="0.25">
      <c r="A70" s="2">
        <v>5</v>
      </c>
      <c r="B70" s="6" t="s">
        <v>51</v>
      </c>
      <c r="C70" s="2">
        <v>6</v>
      </c>
      <c r="D70" s="2" t="s">
        <v>5</v>
      </c>
      <c r="E70" s="3"/>
      <c r="F70" s="15"/>
      <c r="G70" s="3">
        <f t="shared" si="1"/>
        <v>0</v>
      </c>
      <c r="H70" s="14" t="s">
        <v>149</v>
      </c>
    </row>
    <row r="71" spans="1:8" ht="45" x14ac:dyDescent="0.25">
      <c r="A71" s="2">
        <v>6</v>
      </c>
      <c r="B71" s="6" t="s">
        <v>52</v>
      </c>
      <c r="C71" s="2">
        <v>10</v>
      </c>
      <c r="D71" s="2" t="s">
        <v>5</v>
      </c>
      <c r="E71" s="3"/>
      <c r="F71" s="15"/>
      <c r="G71" s="3">
        <f t="shared" si="1"/>
        <v>0</v>
      </c>
      <c r="H71" s="14" t="s">
        <v>149</v>
      </c>
    </row>
    <row r="72" spans="1:8" ht="45" x14ac:dyDescent="0.25">
      <c r="A72" s="2">
        <v>7</v>
      </c>
      <c r="B72" s="6" t="s">
        <v>53</v>
      </c>
      <c r="C72" s="2">
        <v>2</v>
      </c>
      <c r="D72" s="2" t="s">
        <v>5</v>
      </c>
      <c r="E72" s="3"/>
      <c r="F72" s="15"/>
      <c r="G72" s="3">
        <f t="shared" si="1"/>
        <v>0</v>
      </c>
      <c r="H72" s="14" t="s">
        <v>149</v>
      </c>
    </row>
    <row r="73" spans="1:8" ht="45" x14ac:dyDescent="0.25">
      <c r="A73" s="2">
        <v>8</v>
      </c>
      <c r="B73" s="6" t="s">
        <v>54</v>
      </c>
      <c r="C73" s="2">
        <v>8</v>
      </c>
      <c r="D73" s="2" t="s">
        <v>5</v>
      </c>
      <c r="E73" s="3"/>
      <c r="F73" s="15"/>
      <c r="G73" s="3">
        <f t="shared" si="1"/>
        <v>0</v>
      </c>
      <c r="H73" s="14" t="s">
        <v>149</v>
      </c>
    </row>
    <row r="74" spans="1:8" ht="45" x14ac:dyDescent="0.25">
      <c r="A74" s="2">
        <v>9</v>
      </c>
      <c r="B74" s="6" t="s">
        <v>55</v>
      </c>
      <c r="C74" s="2">
        <v>3</v>
      </c>
      <c r="D74" s="2" t="s">
        <v>5</v>
      </c>
      <c r="E74" s="3"/>
      <c r="F74" s="15"/>
      <c r="G74" s="3">
        <f t="shared" si="1"/>
        <v>0</v>
      </c>
      <c r="H74" s="14" t="s">
        <v>149</v>
      </c>
    </row>
    <row r="75" spans="1:8" ht="45" x14ac:dyDescent="0.25">
      <c r="A75" s="2">
        <v>10</v>
      </c>
      <c r="B75" s="6" t="s">
        <v>56</v>
      </c>
      <c r="C75" s="2">
        <v>1</v>
      </c>
      <c r="D75" s="2" t="s">
        <v>5</v>
      </c>
      <c r="E75" s="3"/>
      <c r="F75" s="15"/>
      <c r="G75" s="3">
        <f t="shared" si="1"/>
        <v>0</v>
      </c>
      <c r="H75" s="14" t="s">
        <v>149</v>
      </c>
    </row>
    <row r="76" spans="1:8" x14ac:dyDescent="0.25">
      <c r="A76" s="2">
        <v>11</v>
      </c>
      <c r="B76" s="6" t="s">
        <v>57</v>
      </c>
      <c r="C76" s="2">
        <v>1</v>
      </c>
      <c r="D76" s="2" t="s">
        <v>5</v>
      </c>
      <c r="E76" s="3"/>
      <c r="F76" s="15"/>
      <c r="G76" s="3">
        <f t="shared" si="1"/>
        <v>0</v>
      </c>
      <c r="H76" s="14"/>
    </row>
    <row r="77" spans="1:8" x14ac:dyDescent="0.25">
      <c r="A77" s="2">
        <v>12</v>
      </c>
      <c r="B77" s="6" t="s">
        <v>58</v>
      </c>
      <c r="C77" s="2">
        <v>1</v>
      </c>
      <c r="D77" s="2" t="s">
        <v>5</v>
      </c>
      <c r="E77" s="3"/>
      <c r="F77" s="15"/>
      <c r="G77" s="3">
        <f t="shared" si="1"/>
        <v>0</v>
      </c>
      <c r="H77" s="14"/>
    </row>
    <row r="78" spans="1:8" ht="45" x14ac:dyDescent="0.25">
      <c r="A78" s="2">
        <v>13</v>
      </c>
      <c r="B78" s="6" t="s">
        <v>59</v>
      </c>
      <c r="C78" s="2">
        <v>50</v>
      </c>
      <c r="D78" s="2" t="s">
        <v>5</v>
      </c>
      <c r="E78" s="3"/>
      <c r="F78" s="15"/>
      <c r="G78" s="3">
        <f t="shared" si="1"/>
        <v>0</v>
      </c>
      <c r="H78" s="14" t="s">
        <v>149</v>
      </c>
    </row>
    <row r="79" spans="1:8" ht="45" x14ac:dyDescent="0.25">
      <c r="A79" s="2">
        <v>14</v>
      </c>
      <c r="B79" s="6" t="s">
        <v>60</v>
      </c>
      <c r="C79" s="2">
        <v>10</v>
      </c>
      <c r="D79" s="2" t="s">
        <v>5</v>
      </c>
      <c r="E79" s="3"/>
      <c r="F79" s="15"/>
      <c r="G79" s="3">
        <f t="shared" si="1"/>
        <v>0</v>
      </c>
      <c r="H79" s="14" t="s">
        <v>149</v>
      </c>
    </row>
    <row r="80" spans="1:8" ht="45" x14ac:dyDescent="0.25">
      <c r="A80" s="2">
        <v>15</v>
      </c>
      <c r="B80" s="6" t="s">
        <v>61</v>
      </c>
      <c r="C80" s="2">
        <v>10</v>
      </c>
      <c r="D80" s="2" t="s">
        <v>5</v>
      </c>
      <c r="E80" s="3"/>
      <c r="F80" s="15"/>
      <c r="G80" s="3">
        <f t="shared" si="1"/>
        <v>0</v>
      </c>
      <c r="H80" s="14" t="s">
        <v>149</v>
      </c>
    </row>
    <row r="81" spans="1:8" ht="45" x14ac:dyDescent="0.25">
      <c r="A81" s="2">
        <v>16</v>
      </c>
      <c r="B81" s="6" t="s">
        <v>11</v>
      </c>
      <c r="C81" s="2">
        <v>30</v>
      </c>
      <c r="D81" s="2" t="s">
        <v>5</v>
      </c>
      <c r="E81" s="3"/>
      <c r="F81" s="15"/>
      <c r="G81" s="3">
        <f t="shared" si="1"/>
        <v>0</v>
      </c>
      <c r="H81" s="14" t="s">
        <v>149</v>
      </c>
    </row>
    <row r="82" spans="1:8" ht="45" x14ac:dyDescent="0.25">
      <c r="A82" s="2">
        <v>17</v>
      </c>
      <c r="B82" s="6" t="s">
        <v>62</v>
      </c>
      <c r="C82" s="2">
        <v>5</v>
      </c>
      <c r="D82" s="2" t="s">
        <v>5</v>
      </c>
      <c r="E82" s="3"/>
      <c r="F82" s="15"/>
      <c r="G82" s="3">
        <f t="shared" si="1"/>
        <v>0</v>
      </c>
      <c r="H82" s="14" t="s">
        <v>149</v>
      </c>
    </row>
    <row r="83" spans="1:8" ht="45" x14ac:dyDescent="0.25">
      <c r="A83" s="2">
        <v>18</v>
      </c>
      <c r="B83" s="6" t="s">
        <v>4</v>
      </c>
      <c r="C83" s="2">
        <v>15</v>
      </c>
      <c r="D83" s="2" t="s">
        <v>5</v>
      </c>
      <c r="E83" s="3"/>
      <c r="F83" s="15"/>
      <c r="G83" s="3">
        <f t="shared" si="1"/>
        <v>0</v>
      </c>
      <c r="H83" s="14" t="s">
        <v>149</v>
      </c>
    </row>
    <row r="84" spans="1:8" ht="45" x14ac:dyDescent="0.25">
      <c r="A84" s="2">
        <v>19</v>
      </c>
      <c r="B84" s="6" t="s">
        <v>63</v>
      </c>
      <c r="C84" s="2">
        <v>6</v>
      </c>
      <c r="D84" s="2" t="s">
        <v>5</v>
      </c>
      <c r="E84" s="3"/>
      <c r="F84" s="15"/>
      <c r="G84" s="3">
        <f t="shared" si="1"/>
        <v>0</v>
      </c>
      <c r="H84" s="14" t="s">
        <v>149</v>
      </c>
    </row>
    <row r="85" spans="1:8" ht="45" x14ac:dyDescent="0.25">
      <c r="A85" s="2">
        <v>20</v>
      </c>
      <c r="B85" s="6" t="s">
        <v>64</v>
      </c>
      <c r="C85" s="2">
        <v>3</v>
      </c>
      <c r="D85" s="2" t="s">
        <v>5</v>
      </c>
      <c r="E85" s="3"/>
      <c r="F85" s="15"/>
      <c r="G85" s="3">
        <f t="shared" si="1"/>
        <v>0</v>
      </c>
      <c r="H85" s="14" t="s">
        <v>149</v>
      </c>
    </row>
    <row r="86" spans="1:8" ht="45" x14ac:dyDescent="0.25">
      <c r="A86" s="2">
        <v>21</v>
      </c>
      <c r="B86" s="6" t="s">
        <v>65</v>
      </c>
      <c r="C86" s="2">
        <v>3</v>
      </c>
      <c r="D86" s="2" t="s">
        <v>5</v>
      </c>
      <c r="E86" s="3"/>
      <c r="F86" s="15"/>
      <c r="G86" s="3">
        <f t="shared" si="1"/>
        <v>0</v>
      </c>
      <c r="H86" s="14" t="s">
        <v>149</v>
      </c>
    </row>
    <row r="87" spans="1:8" ht="45" x14ac:dyDescent="0.25">
      <c r="A87" s="2">
        <v>22</v>
      </c>
      <c r="B87" s="6" t="s">
        <v>66</v>
      </c>
      <c r="C87" s="2">
        <v>2</v>
      </c>
      <c r="D87" s="2" t="s">
        <v>5</v>
      </c>
      <c r="E87" s="3"/>
      <c r="F87" s="15"/>
      <c r="G87" s="3">
        <f t="shared" si="1"/>
        <v>0</v>
      </c>
      <c r="H87" s="14" t="s">
        <v>149</v>
      </c>
    </row>
    <row r="88" spans="1:8" ht="45" x14ac:dyDescent="0.25">
      <c r="A88" s="2">
        <v>23</v>
      </c>
      <c r="B88" s="6" t="s">
        <v>67</v>
      </c>
      <c r="C88" s="2">
        <v>2</v>
      </c>
      <c r="D88" s="2" t="s">
        <v>5</v>
      </c>
      <c r="E88" s="3"/>
      <c r="F88" s="15"/>
      <c r="G88" s="3">
        <f t="shared" si="1"/>
        <v>0</v>
      </c>
      <c r="H88" s="14" t="s">
        <v>149</v>
      </c>
    </row>
    <row r="89" spans="1:8" ht="45" x14ac:dyDescent="0.25">
      <c r="A89" s="2">
        <v>24</v>
      </c>
      <c r="B89" s="6" t="s">
        <v>68</v>
      </c>
      <c r="C89" s="2">
        <v>10</v>
      </c>
      <c r="D89" s="2" t="s">
        <v>5</v>
      </c>
      <c r="E89" s="3"/>
      <c r="F89" s="15"/>
      <c r="G89" s="3">
        <f t="shared" si="1"/>
        <v>0</v>
      </c>
      <c r="H89" s="14" t="s">
        <v>149</v>
      </c>
    </row>
    <row r="90" spans="1:8" ht="45" x14ac:dyDescent="0.25">
      <c r="A90" s="2">
        <v>25</v>
      </c>
      <c r="B90" s="6" t="s">
        <v>69</v>
      </c>
      <c r="C90" s="2">
        <v>10</v>
      </c>
      <c r="D90" s="2" t="s">
        <v>5</v>
      </c>
      <c r="E90" s="3"/>
      <c r="F90" s="15"/>
      <c r="G90" s="3">
        <f t="shared" si="1"/>
        <v>0</v>
      </c>
      <c r="H90" s="14" t="s">
        <v>149</v>
      </c>
    </row>
    <row r="91" spans="1:8" ht="45" x14ac:dyDescent="0.25">
      <c r="A91" s="2">
        <v>26</v>
      </c>
      <c r="B91" s="6" t="s">
        <v>70</v>
      </c>
      <c r="C91" s="2">
        <v>5</v>
      </c>
      <c r="D91" s="2" t="s">
        <v>5</v>
      </c>
      <c r="E91" s="3"/>
      <c r="F91" s="15"/>
      <c r="G91" s="3">
        <f t="shared" si="1"/>
        <v>0</v>
      </c>
      <c r="H91" s="14" t="s">
        <v>149</v>
      </c>
    </row>
    <row r="92" spans="1:8" ht="45" x14ac:dyDescent="0.25">
      <c r="A92" s="2">
        <v>27</v>
      </c>
      <c r="B92" s="6" t="s">
        <v>71</v>
      </c>
      <c r="C92" s="2">
        <v>2</v>
      </c>
      <c r="D92" s="2" t="s">
        <v>5</v>
      </c>
      <c r="E92" s="3"/>
      <c r="F92" s="15"/>
      <c r="G92" s="3">
        <f t="shared" si="1"/>
        <v>0</v>
      </c>
      <c r="H92" s="14" t="s">
        <v>149</v>
      </c>
    </row>
    <row r="93" spans="1:8" ht="45" x14ac:dyDescent="0.25">
      <c r="A93" s="2">
        <v>28</v>
      </c>
      <c r="B93" s="6" t="s">
        <v>72</v>
      </c>
      <c r="C93" s="2">
        <v>2</v>
      </c>
      <c r="D93" s="2" t="s">
        <v>5</v>
      </c>
      <c r="E93" s="3"/>
      <c r="F93" s="15"/>
      <c r="G93" s="3">
        <f t="shared" si="1"/>
        <v>0</v>
      </c>
      <c r="H93" s="14" t="s">
        <v>149</v>
      </c>
    </row>
    <row r="94" spans="1:8" ht="45" x14ac:dyDescent="0.25">
      <c r="A94" s="2">
        <v>29</v>
      </c>
      <c r="B94" s="6" t="s">
        <v>73</v>
      </c>
      <c r="C94" s="2">
        <v>6</v>
      </c>
      <c r="D94" s="2" t="s">
        <v>5</v>
      </c>
      <c r="E94" s="3"/>
      <c r="F94" s="15"/>
      <c r="G94" s="3">
        <f t="shared" si="1"/>
        <v>0</v>
      </c>
      <c r="H94" s="14" t="s">
        <v>149</v>
      </c>
    </row>
    <row r="95" spans="1:8" ht="45" x14ac:dyDescent="0.25">
      <c r="A95" s="2">
        <v>30</v>
      </c>
      <c r="B95" s="6" t="s">
        <v>34</v>
      </c>
      <c r="C95" s="2">
        <v>18</v>
      </c>
      <c r="D95" s="2" t="s">
        <v>5</v>
      </c>
      <c r="E95" s="3"/>
      <c r="F95" s="15"/>
      <c r="G95" s="3">
        <f t="shared" si="1"/>
        <v>0</v>
      </c>
      <c r="H95" s="14" t="s">
        <v>149</v>
      </c>
    </row>
    <row r="96" spans="1:8" ht="45" x14ac:dyDescent="0.25">
      <c r="A96" s="2">
        <v>31</v>
      </c>
      <c r="B96" s="6" t="s">
        <v>74</v>
      </c>
      <c r="C96" s="2">
        <v>10</v>
      </c>
      <c r="D96" s="2" t="s">
        <v>5</v>
      </c>
      <c r="E96" s="3"/>
      <c r="F96" s="15"/>
      <c r="G96" s="3">
        <f t="shared" si="1"/>
        <v>0</v>
      </c>
      <c r="H96" s="14" t="s">
        <v>149</v>
      </c>
    </row>
    <row r="97" spans="1:8" ht="45" x14ac:dyDescent="0.25">
      <c r="A97" s="2">
        <v>32</v>
      </c>
      <c r="B97" s="6" t="s">
        <v>75</v>
      </c>
      <c r="C97" s="2">
        <v>4</v>
      </c>
      <c r="D97" s="2" t="s">
        <v>5</v>
      </c>
      <c r="E97" s="3"/>
      <c r="F97" s="15"/>
      <c r="G97" s="3">
        <f t="shared" si="1"/>
        <v>0</v>
      </c>
      <c r="H97" s="14" t="s">
        <v>149</v>
      </c>
    </row>
    <row r="98" spans="1:8" ht="45" x14ac:dyDescent="0.25">
      <c r="A98" s="2">
        <v>33</v>
      </c>
      <c r="B98" s="6" t="s">
        <v>36</v>
      </c>
      <c r="C98" s="2">
        <v>12</v>
      </c>
      <c r="D98" s="2" t="s">
        <v>5</v>
      </c>
      <c r="E98" s="3"/>
      <c r="F98" s="15"/>
      <c r="G98" s="3">
        <f t="shared" si="1"/>
        <v>0</v>
      </c>
      <c r="H98" s="14" t="s">
        <v>149</v>
      </c>
    </row>
    <row r="99" spans="1:8" ht="45" x14ac:dyDescent="0.25">
      <c r="A99" s="2">
        <v>34</v>
      </c>
      <c r="B99" s="6" t="s">
        <v>76</v>
      </c>
      <c r="C99" s="2">
        <v>10</v>
      </c>
      <c r="D99" s="2" t="s">
        <v>5</v>
      </c>
      <c r="E99" s="3"/>
      <c r="F99" s="15"/>
      <c r="G99" s="3">
        <f t="shared" si="1"/>
        <v>0</v>
      </c>
      <c r="H99" s="14" t="s">
        <v>149</v>
      </c>
    </row>
    <row r="100" spans="1:8" ht="45" x14ac:dyDescent="0.25">
      <c r="A100" s="2">
        <v>35</v>
      </c>
      <c r="B100" s="6" t="s">
        <v>77</v>
      </c>
      <c r="C100" s="2">
        <v>8</v>
      </c>
      <c r="D100" s="2" t="s">
        <v>5</v>
      </c>
      <c r="E100" s="3"/>
      <c r="F100" s="15"/>
      <c r="G100" s="3">
        <f t="shared" si="1"/>
        <v>0</v>
      </c>
      <c r="H100" s="14" t="s">
        <v>149</v>
      </c>
    </row>
    <row r="101" spans="1:8" ht="45" x14ac:dyDescent="0.25">
      <c r="A101" s="2">
        <v>36</v>
      </c>
      <c r="B101" s="6" t="s">
        <v>78</v>
      </c>
      <c r="C101" s="2">
        <v>4</v>
      </c>
      <c r="D101" s="2" t="s">
        <v>5</v>
      </c>
      <c r="E101" s="3"/>
      <c r="F101" s="15"/>
      <c r="G101" s="3">
        <f t="shared" si="1"/>
        <v>0</v>
      </c>
      <c r="H101" s="14" t="s">
        <v>149</v>
      </c>
    </row>
    <row r="102" spans="1:8" ht="45" x14ac:dyDescent="0.25">
      <c r="A102" s="2">
        <v>37</v>
      </c>
      <c r="B102" s="6" t="s">
        <v>79</v>
      </c>
      <c r="C102" s="2">
        <v>2</v>
      </c>
      <c r="D102" s="2" t="s">
        <v>5</v>
      </c>
      <c r="E102" s="3"/>
      <c r="F102" s="15"/>
      <c r="G102" s="3">
        <f t="shared" si="1"/>
        <v>0</v>
      </c>
      <c r="H102" s="14" t="s">
        <v>149</v>
      </c>
    </row>
    <row r="103" spans="1:8" ht="45" x14ac:dyDescent="0.25">
      <c r="A103" s="2">
        <v>38</v>
      </c>
      <c r="B103" s="6" t="s">
        <v>80</v>
      </c>
      <c r="C103" s="2">
        <v>2</v>
      </c>
      <c r="D103" s="2" t="s">
        <v>5</v>
      </c>
      <c r="E103" s="3"/>
      <c r="F103" s="15"/>
      <c r="G103" s="3">
        <f t="shared" si="1"/>
        <v>0</v>
      </c>
      <c r="H103" s="14" t="s">
        <v>149</v>
      </c>
    </row>
    <row r="104" spans="1:8" ht="45" x14ac:dyDescent="0.25">
      <c r="A104" s="2">
        <v>39</v>
      </c>
      <c r="B104" s="6" t="s">
        <v>81</v>
      </c>
      <c r="C104" s="2">
        <v>2</v>
      </c>
      <c r="D104" s="2" t="s">
        <v>5</v>
      </c>
      <c r="E104" s="3"/>
      <c r="F104" s="15"/>
      <c r="G104" s="3">
        <f t="shared" si="1"/>
        <v>0</v>
      </c>
      <c r="H104" s="14" t="s">
        <v>149</v>
      </c>
    </row>
    <row r="105" spans="1:8" ht="120" x14ac:dyDescent="0.25">
      <c r="A105" s="2">
        <v>40</v>
      </c>
      <c r="B105" s="1" t="s">
        <v>139</v>
      </c>
      <c r="C105" s="2">
        <v>1</v>
      </c>
      <c r="D105" s="2" t="s">
        <v>5</v>
      </c>
      <c r="E105" s="3"/>
      <c r="F105" s="15"/>
      <c r="G105" s="3">
        <f t="shared" si="1"/>
        <v>0</v>
      </c>
      <c r="H105" s="14" t="s">
        <v>149</v>
      </c>
    </row>
    <row r="106" spans="1:8" ht="120" x14ac:dyDescent="0.25">
      <c r="A106" s="2">
        <v>41</v>
      </c>
      <c r="B106" s="1" t="s">
        <v>140</v>
      </c>
      <c r="C106" s="2">
        <v>1</v>
      </c>
      <c r="D106" s="2" t="s">
        <v>5</v>
      </c>
      <c r="E106" s="3"/>
      <c r="F106" s="15"/>
      <c r="G106" s="3">
        <f t="shared" si="1"/>
        <v>0</v>
      </c>
      <c r="H106" s="14" t="s">
        <v>149</v>
      </c>
    </row>
    <row r="107" spans="1:8" ht="36" customHeight="1" x14ac:dyDescent="0.25">
      <c r="A107" s="2"/>
      <c r="B107" s="26" t="s">
        <v>148</v>
      </c>
      <c r="C107" s="2"/>
      <c r="D107" s="2"/>
      <c r="E107" s="3"/>
      <c r="F107" s="15"/>
      <c r="G107" s="24">
        <f>SUM(G66:G106)</f>
        <v>0</v>
      </c>
      <c r="H107" s="14"/>
    </row>
    <row r="108" spans="1:8" ht="33" customHeight="1" x14ac:dyDescent="0.25">
      <c r="A108" s="39"/>
      <c r="B108" s="40"/>
      <c r="C108" s="41"/>
      <c r="D108" s="41"/>
      <c r="E108" s="42"/>
      <c r="F108" s="43"/>
      <c r="G108" s="42"/>
      <c r="H108" s="29"/>
    </row>
    <row r="109" spans="1:8" ht="29.25" customHeight="1" x14ac:dyDescent="0.25">
      <c r="A109" s="73" t="s">
        <v>123</v>
      </c>
      <c r="B109" s="73"/>
      <c r="C109" s="44"/>
      <c r="D109" s="44"/>
      <c r="E109" s="45"/>
      <c r="F109" s="46"/>
      <c r="G109" s="45"/>
      <c r="H109" s="47"/>
    </row>
    <row r="110" spans="1:8" ht="45" x14ac:dyDescent="0.25">
      <c r="A110" s="2">
        <v>1</v>
      </c>
      <c r="B110" s="6" t="s">
        <v>82</v>
      </c>
      <c r="C110" s="2">
        <v>2</v>
      </c>
      <c r="D110" s="2" t="s">
        <v>5</v>
      </c>
      <c r="E110" s="3"/>
      <c r="F110" s="15"/>
      <c r="G110" s="3">
        <f>C110*E110</f>
        <v>0</v>
      </c>
      <c r="H110" s="14" t="s">
        <v>149</v>
      </c>
    </row>
    <row r="111" spans="1:8" ht="45" x14ac:dyDescent="0.25">
      <c r="A111" s="2">
        <v>2</v>
      </c>
      <c r="B111" s="6" t="s">
        <v>83</v>
      </c>
      <c r="C111" s="2">
        <v>2</v>
      </c>
      <c r="D111" s="2" t="s">
        <v>5</v>
      </c>
      <c r="E111" s="3"/>
      <c r="F111" s="15"/>
      <c r="G111" s="3">
        <f t="shared" ref="G111:G157" si="2">C111*E111</f>
        <v>0</v>
      </c>
      <c r="H111" s="14" t="s">
        <v>149</v>
      </c>
    </row>
    <row r="112" spans="1:8" ht="45" x14ac:dyDescent="0.25">
      <c r="A112" s="2">
        <v>3</v>
      </c>
      <c r="B112" s="6" t="s">
        <v>84</v>
      </c>
      <c r="C112" s="2">
        <v>2</v>
      </c>
      <c r="D112" s="2" t="s">
        <v>5</v>
      </c>
      <c r="E112" s="3"/>
      <c r="F112" s="15"/>
      <c r="G112" s="3">
        <f t="shared" si="2"/>
        <v>0</v>
      </c>
      <c r="H112" s="14" t="s">
        <v>149</v>
      </c>
    </row>
    <row r="113" spans="1:8" ht="45" x14ac:dyDescent="0.25">
      <c r="A113" s="2">
        <v>4</v>
      </c>
      <c r="B113" s="6" t="s">
        <v>85</v>
      </c>
      <c r="C113" s="2">
        <v>3</v>
      </c>
      <c r="D113" s="2" t="s">
        <v>5</v>
      </c>
      <c r="E113" s="3"/>
      <c r="F113" s="15"/>
      <c r="G113" s="3">
        <f t="shared" si="2"/>
        <v>0</v>
      </c>
      <c r="H113" s="14" t="s">
        <v>149</v>
      </c>
    </row>
    <row r="114" spans="1:8" ht="45" x14ac:dyDescent="0.25">
      <c r="A114" s="2">
        <v>5</v>
      </c>
      <c r="B114" s="6" t="s">
        <v>28</v>
      </c>
      <c r="C114" s="2">
        <v>1</v>
      </c>
      <c r="D114" s="2" t="s">
        <v>5</v>
      </c>
      <c r="E114" s="3"/>
      <c r="F114" s="15"/>
      <c r="G114" s="3">
        <f t="shared" si="2"/>
        <v>0</v>
      </c>
      <c r="H114" s="14" t="s">
        <v>149</v>
      </c>
    </row>
    <row r="115" spans="1:8" ht="45" x14ac:dyDescent="0.25">
      <c r="A115" s="2">
        <v>6</v>
      </c>
      <c r="B115" s="6" t="s">
        <v>86</v>
      </c>
      <c r="C115" s="2">
        <v>1</v>
      </c>
      <c r="D115" s="2" t="s">
        <v>5</v>
      </c>
      <c r="E115" s="3"/>
      <c r="F115" s="15"/>
      <c r="G115" s="3">
        <f t="shared" si="2"/>
        <v>0</v>
      </c>
      <c r="H115" s="14" t="s">
        <v>149</v>
      </c>
    </row>
    <row r="116" spans="1:8" ht="45" x14ac:dyDescent="0.25">
      <c r="A116" s="2">
        <v>7</v>
      </c>
      <c r="B116" s="6" t="s">
        <v>87</v>
      </c>
      <c r="C116" s="2">
        <v>1</v>
      </c>
      <c r="D116" s="2" t="s">
        <v>5</v>
      </c>
      <c r="E116" s="3"/>
      <c r="F116" s="15"/>
      <c r="G116" s="3">
        <f t="shared" si="2"/>
        <v>0</v>
      </c>
      <c r="H116" s="14" t="s">
        <v>149</v>
      </c>
    </row>
    <row r="117" spans="1:8" ht="45" x14ac:dyDescent="0.25">
      <c r="A117" s="2">
        <v>8</v>
      </c>
      <c r="B117" s="6" t="s">
        <v>88</v>
      </c>
      <c r="C117" s="2">
        <v>1</v>
      </c>
      <c r="D117" s="2" t="s">
        <v>5</v>
      </c>
      <c r="E117" s="3"/>
      <c r="F117" s="15"/>
      <c r="G117" s="3">
        <f t="shared" si="2"/>
        <v>0</v>
      </c>
      <c r="H117" s="14" t="s">
        <v>149</v>
      </c>
    </row>
    <row r="118" spans="1:8" ht="45" x14ac:dyDescent="0.25">
      <c r="A118" s="2">
        <v>9</v>
      </c>
      <c r="B118" s="6" t="s">
        <v>89</v>
      </c>
      <c r="C118" s="2">
        <v>2</v>
      </c>
      <c r="D118" s="2" t="s">
        <v>5</v>
      </c>
      <c r="E118" s="3"/>
      <c r="F118" s="15"/>
      <c r="G118" s="3">
        <f t="shared" si="2"/>
        <v>0</v>
      </c>
      <c r="H118" s="14" t="s">
        <v>149</v>
      </c>
    </row>
    <row r="119" spans="1:8" ht="45" x14ac:dyDescent="0.25">
      <c r="A119" s="2">
        <v>10</v>
      </c>
      <c r="B119" s="6" t="s">
        <v>90</v>
      </c>
      <c r="C119" s="2">
        <v>3</v>
      </c>
      <c r="D119" s="2" t="s">
        <v>5</v>
      </c>
      <c r="E119" s="3"/>
      <c r="F119" s="15"/>
      <c r="G119" s="3">
        <f t="shared" si="2"/>
        <v>0</v>
      </c>
      <c r="H119" s="14" t="s">
        <v>149</v>
      </c>
    </row>
    <row r="120" spans="1:8" ht="45" x14ac:dyDescent="0.25">
      <c r="A120" s="2">
        <v>11</v>
      </c>
      <c r="B120" s="6" t="s">
        <v>91</v>
      </c>
      <c r="C120" s="2">
        <v>2</v>
      </c>
      <c r="D120" s="2" t="s">
        <v>5</v>
      </c>
      <c r="E120" s="3"/>
      <c r="F120" s="15"/>
      <c r="G120" s="3">
        <f t="shared" si="2"/>
        <v>0</v>
      </c>
      <c r="H120" s="14" t="s">
        <v>149</v>
      </c>
    </row>
    <row r="121" spans="1:8" ht="45" x14ac:dyDescent="0.25">
      <c r="A121" s="2">
        <v>12</v>
      </c>
      <c r="B121" s="6" t="s">
        <v>92</v>
      </c>
      <c r="C121" s="2">
        <v>1</v>
      </c>
      <c r="D121" s="2" t="s">
        <v>5</v>
      </c>
      <c r="E121" s="3"/>
      <c r="F121" s="15"/>
      <c r="G121" s="3">
        <f t="shared" si="2"/>
        <v>0</v>
      </c>
      <c r="H121" s="14" t="s">
        <v>149</v>
      </c>
    </row>
    <row r="122" spans="1:8" ht="45" x14ac:dyDescent="0.25">
      <c r="A122" s="2">
        <v>13</v>
      </c>
      <c r="B122" s="6" t="s">
        <v>93</v>
      </c>
      <c r="C122" s="2">
        <v>1</v>
      </c>
      <c r="D122" s="2" t="s">
        <v>5</v>
      </c>
      <c r="E122" s="3"/>
      <c r="F122" s="15"/>
      <c r="G122" s="3">
        <f t="shared" si="2"/>
        <v>0</v>
      </c>
      <c r="H122" s="14" t="s">
        <v>149</v>
      </c>
    </row>
    <row r="123" spans="1:8" ht="45" x14ac:dyDescent="0.25">
      <c r="A123" s="2">
        <v>14</v>
      </c>
      <c r="B123" s="6" t="s">
        <v>108</v>
      </c>
      <c r="C123" s="2">
        <v>22</v>
      </c>
      <c r="D123" s="2" t="s">
        <v>5</v>
      </c>
      <c r="E123" s="3"/>
      <c r="F123" s="15"/>
      <c r="G123" s="3">
        <f t="shared" si="2"/>
        <v>0</v>
      </c>
      <c r="H123" s="14" t="s">
        <v>149</v>
      </c>
    </row>
    <row r="124" spans="1:8" ht="45" x14ac:dyDescent="0.25">
      <c r="A124" s="2">
        <v>15</v>
      </c>
      <c r="B124" s="6" t="s">
        <v>109</v>
      </c>
      <c r="C124" s="2">
        <v>8</v>
      </c>
      <c r="D124" s="2" t="s">
        <v>5</v>
      </c>
      <c r="E124" s="3"/>
      <c r="F124" s="15"/>
      <c r="G124" s="3">
        <f t="shared" si="2"/>
        <v>0</v>
      </c>
      <c r="H124" s="14" t="s">
        <v>149</v>
      </c>
    </row>
    <row r="125" spans="1:8" ht="175.15" customHeight="1" x14ac:dyDescent="0.25">
      <c r="A125" s="2">
        <v>16</v>
      </c>
      <c r="B125" s="7" t="s">
        <v>116</v>
      </c>
      <c r="C125" s="2">
        <v>1</v>
      </c>
      <c r="D125" s="2" t="s">
        <v>5</v>
      </c>
      <c r="E125" s="3"/>
      <c r="F125" s="15"/>
      <c r="G125" s="3">
        <f t="shared" si="2"/>
        <v>0</v>
      </c>
      <c r="H125" s="14"/>
    </row>
    <row r="126" spans="1:8" ht="150" x14ac:dyDescent="0.25">
      <c r="A126" s="2">
        <v>17</v>
      </c>
      <c r="B126" s="7" t="s">
        <v>115</v>
      </c>
      <c r="C126" s="2">
        <v>3</v>
      </c>
      <c r="D126" s="2" t="s">
        <v>5</v>
      </c>
      <c r="E126" s="3"/>
      <c r="F126" s="15"/>
      <c r="G126" s="3">
        <f t="shared" si="2"/>
        <v>0</v>
      </c>
      <c r="H126" s="14"/>
    </row>
    <row r="127" spans="1:8" ht="30" x14ac:dyDescent="0.25">
      <c r="A127" s="2">
        <v>18</v>
      </c>
      <c r="B127" s="6" t="s">
        <v>94</v>
      </c>
      <c r="C127" s="2">
        <v>3</v>
      </c>
      <c r="D127" s="2" t="s">
        <v>5</v>
      </c>
      <c r="E127" s="3"/>
      <c r="F127" s="15"/>
      <c r="G127" s="3">
        <f t="shared" si="2"/>
        <v>0</v>
      </c>
      <c r="H127" s="14"/>
    </row>
    <row r="128" spans="1:8" ht="150" x14ac:dyDescent="0.25">
      <c r="A128" s="2">
        <v>19</v>
      </c>
      <c r="B128" s="7" t="s">
        <v>114</v>
      </c>
      <c r="C128" s="2">
        <v>2</v>
      </c>
      <c r="D128" s="2" t="s">
        <v>5</v>
      </c>
      <c r="E128" s="3"/>
      <c r="F128" s="15"/>
      <c r="G128" s="3">
        <f t="shared" si="2"/>
        <v>0</v>
      </c>
      <c r="H128" s="14"/>
    </row>
    <row r="129" spans="1:8" ht="30" x14ac:dyDescent="0.25">
      <c r="A129" s="2">
        <v>20</v>
      </c>
      <c r="B129" s="6" t="s">
        <v>95</v>
      </c>
      <c r="C129" s="2">
        <v>2</v>
      </c>
      <c r="D129" s="2" t="s">
        <v>5</v>
      </c>
      <c r="E129" s="3"/>
      <c r="F129" s="15"/>
      <c r="G129" s="3">
        <f t="shared" si="2"/>
        <v>0</v>
      </c>
      <c r="H129" s="14"/>
    </row>
    <row r="130" spans="1:8" ht="150" x14ac:dyDescent="0.25">
      <c r="A130" s="2">
        <v>21</v>
      </c>
      <c r="B130" s="7" t="s">
        <v>113</v>
      </c>
      <c r="C130" s="2">
        <v>1</v>
      </c>
      <c r="D130" s="2" t="s">
        <v>5</v>
      </c>
      <c r="E130" s="3"/>
      <c r="F130" s="15"/>
      <c r="G130" s="3">
        <f t="shared" si="2"/>
        <v>0</v>
      </c>
      <c r="H130" s="14"/>
    </row>
    <row r="131" spans="1:8" ht="30" x14ac:dyDescent="0.25">
      <c r="A131" s="2">
        <v>22</v>
      </c>
      <c r="B131" s="6" t="s">
        <v>95</v>
      </c>
      <c r="C131" s="2">
        <v>1</v>
      </c>
      <c r="D131" s="2" t="s">
        <v>5</v>
      </c>
      <c r="E131" s="3"/>
      <c r="F131" s="15"/>
      <c r="G131" s="3">
        <f t="shared" si="2"/>
        <v>0</v>
      </c>
      <c r="H131" s="14"/>
    </row>
    <row r="132" spans="1:8" ht="150" x14ac:dyDescent="0.25">
      <c r="A132" s="2">
        <v>23</v>
      </c>
      <c r="B132" s="7" t="s">
        <v>112</v>
      </c>
      <c r="C132" s="2">
        <v>2</v>
      </c>
      <c r="D132" s="2" t="s">
        <v>5</v>
      </c>
      <c r="E132" s="3"/>
      <c r="F132" s="15"/>
      <c r="G132" s="3">
        <f t="shared" si="2"/>
        <v>0</v>
      </c>
      <c r="H132" s="14"/>
    </row>
    <row r="133" spans="1:8" ht="30" x14ac:dyDescent="0.25">
      <c r="A133" s="2">
        <v>24</v>
      </c>
      <c r="B133" s="6" t="s">
        <v>95</v>
      </c>
      <c r="C133" s="2">
        <v>2</v>
      </c>
      <c r="D133" s="2" t="s">
        <v>5</v>
      </c>
      <c r="E133" s="3"/>
      <c r="F133" s="15"/>
      <c r="G133" s="3">
        <f t="shared" si="2"/>
        <v>0</v>
      </c>
      <c r="H133" s="14"/>
    </row>
    <row r="134" spans="1:8" x14ac:dyDescent="0.25">
      <c r="A134" s="2">
        <v>25</v>
      </c>
      <c r="B134" s="6" t="s">
        <v>96</v>
      </c>
      <c r="C134" s="2">
        <v>3</v>
      </c>
      <c r="D134" s="2" t="s">
        <v>5</v>
      </c>
      <c r="E134" s="3"/>
      <c r="F134" s="15"/>
      <c r="G134" s="3">
        <f t="shared" si="2"/>
        <v>0</v>
      </c>
      <c r="H134" s="14"/>
    </row>
    <row r="135" spans="1:8" ht="150" x14ac:dyDescent="0.25">
      <c r="A135" s="2">
        <v>26</v>
      </c>
      <c r="B135" s="7" t="s">
        <v>111</v>
      </c>
      <c r="C135" s="2">
        <v>4</v>
      </c>
      <c r="D135" s="2" t="s">
        <v>5</v>
      </c>
      <c r="E135" s="3"/>
      <c r="F135" s="15"/>
      <c r="G135" s="3">
        <f t="shared" si="2"/>
        <v>0</v>
      </c>
      <c r="H135" s="14"/>
    </row>
    <row r="136" spans="1:8" ht="30" x14ac:dyDescent="0.25">
      <c r="A136" s="2">
        <v>27</v>
      </c>
      <c r="B136" s="6" t="s">
        <v>97</v>
      </c>
      <c r="C136" s="2">
        <v>3</v>
      </c>
      <c r="D136" s="2" t="s">
        <v>5</v>
      </c>
      <c r="E136" s="3"/>
      <c r="F136" s="15"/>
      <c r="G136" s="3">
        <f t="shared" si="2"/>
        <v>0</v>
      </c>
      <c r="H136" s="14"/>
    </row>
    <row r="137" spans="1:8" x14ac:dyDescent="0.25">
      <c r="A137" s="2">
        <v>28</v>
      </c>
      <c r="B137" s="6" t="s">
        <v>98</v>
      </c>
      <c r="C137" s="2">
        <v>5</v>
      </c>
      <c r="D137" s="2" t="s">
        <v>5</v>
      </c>
      <c r="E137" s="3"/>
      <c r="F137" s="15"/>
      <c r="G137" s="3">
        <f t="shared" si="2"/>
        <v>0</v>
      </c>
      <c r="H137" s="14"/>
    </row>
    <row r="138" spans="1:8" ht="150" x14ac:dyDescent="0.25">
      <c r="A138" s="2">
        <v>29</v>
      </c>
      <c r="B138" s="7" t="s">
        <v>110</v>
      </c>
      <c r="C138" s="2">
        <v>4</v>
      </c>
      <c r="D138" s="2" t="s">
        <v>5</v>
      </c>
      <c r="E138" s="3"/>
      <c r="F138" s="15"/>
      <c r="G138" s="3">
        <f t="shared" si="2"/>
        <v>0</v>
      </c>
      <c r="H138" s="14"/>
    </row>
    <row r="139" spans="1:8" ht="30" x14ac:dyDescent="0.25">
      <c r="A139" s="2">
        <v>30</v>
      </c>
      <c r="B139" s="6" t="s">
        <v>97</v>
      </c>
      <c r="C139" s="2">
        <v>3</v>
      </c>
      <c r="D139" s="2" t="s">
        <v>5</v>
      </c>
      <c r="E139" s="3"/>
      <c r="F139" s="15"/>
      <c r="G139" s="3">
        <f t="shared" si="2"/>
        <v>0</v>
      </c>
      <c r="H139" s="14"/>
    </row>
    <row r="140" spans="1:8" x14ac:dyDescent="0.25">
      <c r="A140" s="2">
        <v>31</v>
      </c>
      <c r="B140" s="6" t="s">
        <v>98</v>
      </c>
      <c r="C140" s="2">
        <v>3</v>
      </c>
      <c r="D140" s="2" t="s">
        <v>5</v>
      </c>
      <c r="E140" s="3"/>
      <c r="F140" s="15"/>
      <c r="G140" s="3">
        <f t="shared" si="2"/>
        <v>0</v>
      </c>
      <c r="H140" s="14"/>
    </row>
    <row r="141" spans="1:8" ht="120" x14ac:dyDescent="0.25">
      <c r="A141" s="2">
        <v>32</v>
      </c>
      <c r="B141" s="1" t="s">
        <v>137</v>
      </c>
      <c r="C141" s="2">
        <v>1</v>
      </c>
      <c r="D141" s="2" t="s">
        <v>5</v>
      </c>
      <c r="E141" s="3"/>
      <c r="F141" s="15"/>
      <c r="G141" s="3">
        <f t="shared" si="2"/>
        <v>0</v>
      </c>
      <c r="H141" s="14" t="s">
        <v>149</v>
      </c>
    </row>
    <row r="142" spans="1:8" ht="120" x14ac:dyDescent="0.25">
      <c r="A142" s="2">
        <v>33</v>
      </c>
      <c r="B142" s="1" t="s">
        <v>138</v>
      </c>
      <c r="C142" s="2">
        <v>1</v>
      </c>
      <c r="D142" s="2" t="s">
        <v>5</v>
      </c>
      <c r="E142" s="3"/>
      <c r="F142" s="15"/>
      <c r="G142" s="3">
        <f t="shared" si="2"/>
        <v>0</v>
      </c>
      <c r="H142" s="14" t="s">
        <v>149</v>
      </c>
    </row>
    <row r="143" spans="1:8" ht="45" x14ac:dyDescent="0.25">
      <c r="A143" s="2">
        <v>34</v>
      </c>
      <c r="B143" s="14" t="s">
        <v>124</v>
      </c>
      <c r="C143" s="23">
        <v>1</v>
      </c>
      <c r="D143" s="23" t="s">
        <v>5</v>
      </c>
      <c r="E143" s="13"/>
      <c r="F143" s="17"/>
      <c r="G143" s="3">
        <f t="shared" si="2"/>
        <v>0</v>
      </c>
      <c r="H143" s="14" t="s">
        <v>149</v>
      </c>
    </row>
    <row r="144" spans="1:8" ht="45" x14ac:dyDescent="0.25">
      <c r="A144" s="2">
        <v>35</v>
      </c>
      <c r="B144" s="14" t="s">
        <v>131</v>
      </c>
      <c r="C144" s="23">
        <v>1</v>
      </c>
      <c r="D144" s="23" t="s">
        <v>5</v>
      </c>
      <c r="E144" s="13"/>
      <c r="F144" s="17"/>
      <c r="G144" s="3">
        <f t="shared" si="2"/>
        <v>0</v>
      </c>
      <c r="H144" s="14" t="s">
        <v>149</v>
      </c>
    </row>
    <row r="145" spans="1:8" ht="45" x14ac:dyDescent="0.25">
      <c r="A145" s="2">
        <v>36</v>
      </c>
      <c r="B145" s="14" t="s">
        <v>132</v>
      </c>
      <c r="C145" s="23">
        <v>1</v>
      </c>
      <c r="D145" s="23" t="s">
        <v>5</v>
      </c>
      <c r="E145" s="13"/>
      <c r="F145" s="17"/>
      <c r="G145" s="3">
        <f t="shared" si="2"/>
        <v>0</v>
      </c>
      <c r="H145" s="14" t="s">
        <v>149</v>
      </c>
    </row>
    <row r="146" spans="1:8" ht="45" x14ac:dyDescent="0.25">
      <c r="A146" s="2">
        <v>37</v>
      </c>
      <c r="B146" s="14" t="s">
        <v>125</v>
      </c>
      <c r="C146" s="23">
        <v>1</v>
      </c>
      <c r="D146" s="23" t="s">
        <v>5</v>
      </c>
      <c r="E146" s="13"/>
      <c r="F146" s="17"/>
      <c r="G146" s="3">
        <f t="shared" si="2"/>
        <v>0</v>
      </c>
      <c r="H146" s="14" t="s">
        <v>149</v>
      </c>
    </row>
    <row r="147" spans="1:8" ht="45" x14ac:dyDescent="0.25">
      <c r="A147" s="2">
        <v>38</v>
      </c>
      <c r="B147" s="14" t="s">
        <v>133</v>
      </c>
      <c r="C147" s="23">
        <v>1</v>
      </c>
      <c r="D147" s="23" t="s">
        <v>5</v>
      </c>
      <c r="E147" s="13"/>
      <c r="F147" s="17"/>
      <c r="G147" s="3">
        <f t="shared" si="2"/>
        <v>0</v>
      </c>
      <c r="H147" s="14" t="s">
        <v>149</v>
      </c>
    </row>
    <row r="148" spans="1:8" ht="45" x14ac:dyDescent="0.25">
      <c r="A148" s="2">
        <v>39</v>
      </c>
      <c r="B148" s="14" t="s">
        <v>126</v>
      </c>
      <c r="C148" s="23">
        <v>1</v>
      </c>
      <c r="D148" s="23" t="s">
        <v>5</v>
      </c>
      <c r="E148" s="13"/>
      <c r="F148" s="17"/>
      <c r="G148" s="3">
        <f t="shared" si="2"/>
        <v>0</v>
      </c>
      <c r="H148" s="14" t="s">
        <v>149</v>
      </c>
    </row>
    <row r="149" spans="1:8" ht="45" x14ac:dyDescent="0.25">
      <c r="A149" s="2">
        <v>40</v>
      </c>
      <c r="B149" s="14" t="s">
        <v>127</v>
      </c>
      <c r="C149" s="23">
        <v>1</v>
      </c>
      <c r="D149" s="23" t="s">
        <v>5</v>
      </c>
      <c r="E149" s="12"/>
      <c r="F149" s="17"/>
      <c r="G149" s="3">
        <f t="shared" si="2"/>
        <v>0</v>
      </c>
      <c r="H149" s="14" t="s">
        <v>149</v>
      </c>
    </row>
    <row r="150" spans="1:8" ht="45" x14ac:dyDescent="0.25">
      <c r="A150" s="2">
        <v>41</v>
      </c>
      <c r="B150" s="14" t="s">
        <v>128</v>
      </c>
      <c r="C150" s="23">
        <v>1</v>
      </c>
      <c r="D150" s="23" t="s">
        <v>5</v>
      </c>
      <c r="E150" s="12"/>
      <c r="F150" s="17"/>
      <c r="G150" s="3">
        <f t="shared" si="2"/>
        <v>0</v>
      </c>
      <c r="H150" s="14" t="s">
        <v>149</v>
      </c>
    </row>
    <row r="151" spans="1:8" ht="45" x14ac:dyDescent="0.25">
      <c r="A151" s="2">
        <v>42</v>
      </c>
      <c r="B151" s="14" t="s">
        <v>129</v>
      </c>
      <c r="C151" s="23">
        <v>1</v>
      </c>
      <c r="D151" s="23" t="s">
        <v>5</v>
      </c>
      <c r="E151" s="12"/>
      <c r="F151" s="17"/>
      <c r="G151" s="3">
        <f t="shared" si="2"/>
        <v>0</v>
      </c>
      <c r="H151" s="14" t="s">
        <v>149</v>
      </c>
    </row>
    <row r="152" spans="1:8" ht="45" x14ac:dyDescent="0.25">
      <c r="A152" s="2">
        <v>43</v>
      </c>
      <c r="B152" s="14" t="s">
        <v>134</v>
      </c>
      <c r="C152" s="23">
        <v>1</v>
      </c>
      <c r="D152" s="23" t="s">
        <v>5</v>
      </c>
      <c r="E152" s="12"/>
      <c r="F152" s="17"/>
      <c r="G152" s="3">
        <f t="shared" si="2"/>
        <v>0</v>
      </c>
      <c r="H152" s="14" t="s">
        <v>149</v>
      </c>
    </row>
    <row r="153" spans="1:8" ht="45" x14ac:dyDescent="0.25">
      <c r="A153" s="2">
        <v>44</v>
      </c>
      <c r="B153" s="14" t="s">
        <v>135</v>
      </c>
      <c r="C153" s="23">
        <v>1</v>
      </c>
      <c r="D153" s="23" t="s">
        <v>5</v>
      </c>
      <c r="E153" s="12"/>
      <c r="F153" s="17"/>
      <c r="G153" s="3">
        <f t="shared" si="2"/>
        <v>0</v>
      </c>
      <c r="H153" s="14" t="s">
        <v>149</v>
      </c>
    </row>
    <row r="154" spans="1:8" ht="45" x14ac:dyDescent="0.25">
      <c r="A154" s="2">
        <v>45</v>
      </c>
      <c r="B154" s="14" t="s">
        <v>130</v>
      </c>
      <c r="C154" s="23">
        <v>1</v>
      </c>
      <c r="D154" s="23" t="s">
        <v>5</v>
      </c>
      <c r="E154" s="13"/>
      <c r="F154" s="17"/>
      <c r="G154" s="3">
        <f t="shared" si="2"/>
        <v>0</v>
      </c>
      <c r="H154" s="14" t="s">
        <v>149</v>
      </c>
    </row>
    <row r="155" spans="1:8" ht="45" x14ac:dyDescent="0.25">
      <c r="A155" s="20">
        <v>48</v>
      </c>
      <c r="B155" s="19" t="s">
        <v>136</v>
      </c>
      <c r="C155" s="20">
        <v>15</v>
      </c>
      <c r="D155" s="20" t="s">
        <v>5</v>
      </c>
      <c r="E155" s="21"/>
      <c r="F155" s="22"/>
      <c r="G155" s="3">
        <f t="shared" si="2"/>
        <v>0</v>
      </c>
      <c r="H155" s="14" t="s">
        <v>149</v>
      </c>
    </row>
    <row r="156" spans="1:8" ht="45" x14ac:dyDescent="0.25">
      <c r="A156" s="20">
        <v>49</v>
      </c>
      <c r="B156" s="6" t="s">
        <v>143</v>
      </c>
      <c r="C156" s="20">
        <v>12</v>
      </c>
      <c r="D156" s="20" t="s">
        <v>5</v>
      </c>
      <c r="E156" s="21"/>
      <c r="F156" s="22"/>
      <c r="G156" s="3">
        <f t="shared" si="2"/>
        <v>0</v>
      </c>
      <c r="H156" s="14" t="s">
        <v>149</v>
      </c>
    </row>
    <row r="157" spans="1:8" ht="30" x14ac:dyDescent="0.25">
      <c r="A157" s="20">
        <v>50</v>
      </c>
      <c r="B157" s="6" t="s">
        <v>144</v>
      </c>
      <c r="C157" s="2">
        <v>2</v>
      </c>
      <c r="D157" s="2" t="s">
        <v>5</v>
      </c>
      <c r="E157" s="3"/>
      <c r="F157" s="15"/>
      <c r="G157" s="3">
        <f t="shared" si="2"/>
        <v>0</v>
      </c>
      <c r="H157" s="14"/>
    </row>
    <row r="158" spans="1:8" ht="42.75" customHeight="1" x14ac:dyDescent="0.25">
      <c r="A158" s="20">
        <v>51</v>
      </c>
      <c r="B158" s="27" t="s">
        <v>148</v>
      </c>
      <c r="C158" s="20"/>
      <c r="D158" s="20"/>
      <c r="E158" s="21"/>
      <c r="F158" s="22"/>
      <c r="G158" s="24">
        <f>SUM(G110:G157)</f>
        <v>0</v>
      </c>
      <c r="H158" s="14"/>
    </row>
    <row r="159" spans="1:8" ht="42.75" customHeight="1" x14ac:dyDescent="0.25">
      <c r="B159" s="28" t="s">
        <v>151</v>
      </c>
      <c r="G159" s="25">
        <f>G158+G107+G62</f>
        <v>0</v>
      </c>
      <c r="H159" s="29"/>
    </row>
    <row r="160" spans="1:8" x14ac:dyDescent="0.25">
      <c r="G160" s="11"/>
      <c r="H160" s="29"/>
    </row>
    <row r="161" spans="1:12" ht="15.75" thickBot="1" x14ac:dyDescent="0.3">
      <c r="A161" s="74"/>
      <c r="B161" s="74"/>
      <c r="C161" s="74"/>
      <c r="D161" s="74"/>
      <c r="E161" s="74"/>
      <c r="F161" s="74"/>
      <c r="H161" s="29"/>
    </row>
    <row r="162" spans="1:12" ht="50.45" customHeight="1" x14ac:dyDescent="0.25">
      <c r="A162" s="56" t="s">
        <v>118</v>
      </c>
      <c r="B162" s="57"/>
      <c r="C162" s="57"/>
      <c r="D162" s="57"/>
      <c r="E162" s="57"/>
      <c r="F162" s="58"/>
      <c r="H162" s="29"/>
    </row>
    <row r="163" spans="1:12" ht="41.45" customHeight="1" x14ac:dyDescent="0.25">
      <c r="A163" s="50" t="s">
        <v>119</v>
      </c>
      <c r="B163" s="51"/>
      <c r="C163" s="51"/>
      <c r="D163" s="51"/>
      <c r="E163" s="51"/>
      <c r="F163" s="52"/>
      <c r="H163" s="29"/>
    </row>
    <row r="164" spans="1:12" ht="45.75" customHeight="1" x14ac:dyDescent="0.25">
      <c r="A164" s="75" t="s">
        <v>120</v>
      </c>
      <c r="B164" s="76"/>
      <c r="C164" s="76"/>
      <c r="D164" s="76"/>
      <c r="E164" s="76"/>
      <c r="F164" s="77"/>
      <c r="H164" s="29"/>
    </row>
    <row r="165" spans="1:12" ht="28.5" customHeight="1" x14ac:dyDescent="0.25">
      <c r="A165" s="75" t="s">
        <v>153</v>
      </c>
      <c r="B165" s="76"/>
      <c r="C165" s="76"/>
      <c r="D165" s="76"/>
      <c r="E165" s="76"/>
      <c r="F165" s="77"/>
      <c r="H165" s="29"/>
    </row>
    <row r="166" spans="1:12" ht="27" customHeight="1" x14ac:dyDescent="0.25">
      <c r="A166" s="78" t="s">
        <v>142</v>
      </c>
      <c r="B166" s="69"/>
      <c r="C166" s="69"/>
      <c r="D166" s="69"/>
      <c r="E166" s="69"/>
      <c r="F166" s="70"/>
      <c r="H166" s="29"/>
    </row>
    <row r="167" spans="1:12" ht="15.75" customHeight="1" x14ac:dyDescent="0.25">
      <c r="A167" s="59" t="s">
        <v>157</v>
      </c>
      <c r="B167" s="59"/>
      <c r="C167" s="59"/>
      <c r="D167" s="59"/>
      <c r="E167" s="59"/>
      <c r="F167" s="60"/>
      <c r="H167" s="29"/>
    </row>
    <row r="168" spans="1:12" ht="39.75" customHeight="1" x14ac:dyDescent="0.25">
      <c r="A168" s="69" t="s">
        <v>152</v>
      </c>
      <c r="B168" s="69"/>
      <c r="C168" s="69"/>
      <c r="D168" s="69"/>
      <c r="E168" s="69"/>
      <c r="F168" s="70"/>
      <c r="H168" s="29"/>
    </row>
    <row r="169" spans="1:12" ht="26.25" customHeight="1" thickBot="1" x14ac:dyDescent="0.3">
      <c r="A169" s="71" t="s">
        <v>154</v>
      </c>
      <c r="B169" s="71"/>
      <c r="C169" s="71"/>
      <c r="D169" s="71"/>
      <c r="E169" s="71"/>
      <c r="F169" s="72"/>
      <c r="H169" s="29"/>
    </row>
    <row r="170" spans="1:12" ht="26.25" customHeight="1" x14ac:dyDescent="0.25">
      <c r="A170" s="49"/>
      <c r="B170" s="49"/>
      <c r="C170" s="49"/>
      <c r="D170" s="49"/>
      <c r="E170" s="49"/>
      <c r="F170" s="49"/>
      <c r="H170" s="29"/>
    </row>
    <row r="171" spans="1:12" ht="48.75" customHeight="1" x14ac:dyDescent="0.25">
      <c r="A171" s="53" t="s">
        <v>155</v>
      </c>
      <c r="B171" s="54"/>
      <c r="C171" s="54"/>
      <c r="D171" s="54"/>
      <c r="E171" s="54"/>
      <c r="F171" s="54"/>
      <c r="G171" s="55"/>
      <c r="H171" s="55"/>
      <c r="I171" s="55"/>
      <c r="J171" s="55"/>
      <c r="K171" s="55"/>
      <c r="L171" s="55"/>
    </row>
    <row r="172" spans="1:12" x14ac:dyDescent="0.25">
      <c r="A172" s="61" t="s">
        <v>156</v>
      </c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</row>
    <row r="173" spans="1:12" x14ac:dyDescent="0.25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</row>
    <row r="174" spans="1:12" x14ac:dyDescent="0.25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</row>
    <row r="175" spans="1:12" x14ac:dyDescent="0.25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</row>
    <row r="176" spans="1:12" x14ac:dyDescent="0.25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</row>
    <row r="177" spans="1:12" x14ac:dyDescent="0.25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</row>
    <row r="178" spans="1:12" x14ac:dyDescent="0.25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</row>
    <row r="179" spans="1:12" x14ac:dyDescent="0.25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</row>
    <row r="180" spans="1:12" x14ac:dyDescent="0.25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</row>
    <row r="181" spans="1:12" ht="32.25" customHeight="1" x14ac:dyDescent="0.25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</row>
    <row r="182" spans="1:12" hidden="1" x14ac:dyDescent="0.25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</row>
    <row r="183" spans="1:12" hidden="1" x14ac:dyDescent="0.25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</row>
  </sheetData>
  <mergeCells count="18">
    <mergeCell ref="A1:G1"/>
    <mergeCell ref="A2:G2"/>
    <mergeCell ref="F3:G3"/>
    <mergeCell ref="A3:B3"/>
    <mergeCell ref="A168:F168"/>
    <mergeCell ref="A4:B4"/>
    <mergeCell ref="A65:B65"/>
    <mergeCell ref="A109:B109"/>
    <mergeCell ref="A161:F161"/>
    <mergeCell ref="A164:F164"/>
    <mergeCell ref="A165:F165"/>
    <mergeCell ref="A166:F166"/>
    <mergeCell ref="A163:F163"/>
    <mergeCell ref="A171:L171"/>
    <mergeCell ref="A162:F162"/>
    <mergeCell ref="A167:F167"/>
    <mergeCell ref="A172:L183"/>
    <mergeCell ref="A169:F169"/>
  </mergeCells>
  <pageMargins left="0.7" right="0.7" top="0.75" bottom="0.75" header="0.3" footer="0.3"/>
  <pageSetup paperSize="9" scale="64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Kwiatkowska</dc:creator>
  <cp:lastModifiedBy>ZamPub</cp:lastModifiedBy>
  <cp:lastPrinted>2025-10-23T12:10:16Z</cp:lastPrinted>
  <dcterms:created xsi:type="dcterms:W3CDTF">2025-05-13T09:05:58Z</dcterms:created>
  <dcterms:modified xsi:type="dcterms:W3CDTF">2026-01-23T11:51:39Z</dcterms:modified>
</cp:coreProperties>
</file>